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KASV1\akasv\001事務局・開発科\●広報　ＨＰ\Excelの申し込みフォーム\"/>
    </mc:Choice>
  </mc:AlternateContent>
  <xr:revisionPtr revIDLastSave="0" documentId="13_ncr:1_{5A5DA0A3-B92A-4F2D-A89D-49C9E6968DB2}" xr6:coauthVersionLast="47" xr6:coauthVersionMax="47" xr10:uidLastSave="{00000000-0000-0000-0000-000000000000}"/>
  <bookViews>
    <workbookView xWindow="-120" yWindow="-120" windowWidth="19440" windowHeight="15000" tabRatio="705" xr2:uid="{00000000-000D-0000-FFFF-FFFF00000000}"/>
  </bookViews>
  <sheets>
    <sheet name="ご注文者情報" sheetId="4" r:id="rId1"/>
    <sheet name="書籍・教材" sheetId="188" r:id="rId2"/>
    <sheet name="DVD" sheetId="189" r:id="rId3"/>
    <sheet name="職種" sheetId="185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88" l="1"/>
  <c r="L21" i="188"/>
  <c r="L22" i="188"/>
  <c r="L23" i="188"/>
  <c r="L24" i="188"/>
  <c r="L25" i="188"/>
  <c r="L26" i="188"/>
  <c r="L27" i="188"/>
  <c r="L28" i="188"/>
  <c r="L29" i="188"/>
  <c r="L30" i="188"/>
  <c r="L31" i="188"/>
  <c r="L32" i="188"/>
  <c r="L33" i="188"/>
  <c r="L17" i="188"/>
  <c r="L18" i="188"/>
  <c r="L7" i="188"/>
  <c r="L8" i="188"/>
  <c r="L9" i="188"/>
  <c r="L10" i="188"/>
  <c r="L11" i="188"/>
  <c r="L12" i="188"/>
  <c r="L13" i="188"/>
  <c r="L14" i="188"/>
  <c r="L15" i="188"/>
  <c r="L16" i="188"/>
  <c r="L6" i="188"/>
  <c r="E20" i="188"/>
  <c r="E21" i="188"/>
  <c r="E22" i="188"/>
  <c r="E23" i="188"/>
  <c r="E24" i="188"/>
  <c r="F24" i="188"/>
  <c r="F20" i="188"/>
  <c r="F21" i="188"/>
  <c r="F22" i="188"/>
  <c r="F23" i="188"/>
  <c r="B3" i="189"/>
  <c r="L40" i="188" l="1"/>
  <c r="E31" i="188"/>
  <c r="E32" i="188"/>
  <c r="E34" i="188"/>
  <c r="E36" i="188"/>
  <c r="E37" i="188"/>
  <c r="E38" i="188"/>
  <c r="L23" i="189" l="1"/>
  <c r="L22" i="189"/>
  <c r="E27" i="189"/>
  <c r="E26" i="189"/>
  <c r="E24" i="189"/>
  <c r="E23" i="189"/>
  <c r="E22" i="189"/>
  <c r="L20" i="189"/>
  <c r="E20" i="189"/>
  <c r="L19" i="189"/>
  <c r="E19" i="189"/>
  <c r="E17" i="189"/>
  <c r="L16" i="189"/>
  <c r="E16" i="189"/>
  <c r="L14" i="189"/>
  <c r="E14" i="189"/>
  <c r="L13" i="189"/>
  <c r="E13" i="189"/>
  <c r="L12" i="189"/>
  <c r="L11" i="189"/>
  <c r="E11" i="189"/>
  <c r="L10" i="189"/>
  <c r="E10" i="189"/>
  <c r="L8" i="189"/>
  <c r="E8" i="189"/>
  <c r="L7" i="189"/>
  <c r="E7" i="189"/>
  <c r="L28" i="189" l="1"/>
  <c r="E28" i="189"/>
  <c r="I29" i="189" l="1"/>
  <c r="E8" i="188"/>
  <c r="E9" i="188"/>
  <c r="E10" i="188"/>
  <c r="E11" i="188"/>
  <c r="E13" i="188"/>
  <c r="E15" i="188"/>
  <c r="E16" i="188"/>
  <c r="E18" i="188"/>
  <c r="E26" i="188"/>
  <c r="E27" i="188"/>
  <c r="E28" i="188"/>
  <c r="E29" i="188"/>
  <c r="E7" i="188"/>
  <c r="E6" i="188"/>
  <c r="B3" i="188"/>
  <c r="E40" i="188" l="1"/>
  <c r="I42" i="188" s="1"/>
  <c r="L29" i="189" l="1"/>
  <c r="I43" i="188" l="1"/>
  <c r="I44" i="188" s="1"/>
  <c r="I30" i="189"/>
  <c r="I31" i="189" s="1"/>
</calcChain>
</file>

<file path=xl/sharedStrings.xml><?xml version="1.0" encoding="utf-8"?>
<sst xmlns="http://schemas.openxmlformats.org/spreadsheetml/2006/main" count="197" uniqueCount="156">
  <si>
    <t>タイトル</t>
    <phoneticPr fontId="1"/>
  </si>
  <si>
    <t>　　　　　   年　　　月　　　日</t>
    <rPh sb="8" eb="9">
      <t>ネン</t>
    </rPh>
    <rPh sb="12" eb="13">
      <t>ツキ</t>
    </rPh>
    <rPh sb="16" eb="17">
      <t>ニチ</t>
    </rPh>
    <phoneticPr fontId="1"/>
  </si>
  <si>
    <t>メールアドレス</t>
    <phoneticPr fontId="1"/>
  </si>
  <si>
    <t>ふりがな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</si>
  <si>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</si>
  <si>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</si>
  <si>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</si>
  <si>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支払い方法</t>
    <rPh sb="0" eb="2">
      <t>シハラ</t>
    </rPh>
    <rPh sb="3" eb="5">
      <t>ホウホウ</t>
    </rPh>
    <phoneticPr fontId="1"/>
  </si>
  <si>
    <t>請求書の宛名</t>
    <rPh sb="0" eb="3">
      <t>セイキュウショ</t>
    </rPh>
    <rPh sb="4" eb="6">
      <t>アテナ</t>
    </rPh>
    <phoneticPr fontId="1"/>
  </si>
  <si>
    <t>請求書の日付</t>
    <rPh sb="0" eb="3">
      <t>セイキュウショ</t>
    </rPh>
    <rPh sb="4" eb="6">
      <t>ヒヅケ</t>
    </rPh>
    <phoneticPr fontId="1"/>
  </si>
  <si>
    <t>特別支援学級教員</t>
    <rPh sb="0" eb="2">
      <t>トクベツ</t>
    </rPh>
    <rPh sb="2" eb="6">
      <t>シエンガッキュウ</t>
    </rPh>
    <rPh sb="6" eb="8">
      <t>キョウイン</t>
    </rPh>
    <phoneticPr fontId="1"/>
  </si>
  <si>
    <t>特別支援学校教員</t>
    <rPh sb="0" eb="2">
      <t>トクベツ</t>
    </rPh>
    <rPh sb="2" eb="4">
      <t>シエン</t>
    </rPh>
    <rPh sb="4" eb="6">
      <t>ガッコウ</t>
    </rPh>
    <rPh sb="6" eb="8">
      <t>キョウイン</t>
    </rPh>
    <phoneticPr fontId="1"/>
  </si>
  <si>
    <t>保育士</t>
    <rPh sb="0" eb="3">
      <t>ホイクシ</t>
    </rPh>
    <phoneticPr fontId="1"/>
  </si>
  <si>
    <t>幼稚園教員</t>
    <rPh sb="0" eb="3">
      <t>ヨウチエン</t>
    </rPh>
    <rPh sb="3" eb="5">
      <t>キョウイン</t>
    </rPh>
    <phoneticPr fontId="1"/>
  </si>
  <si>
    <t>児童発達支援事業指導員</t>
    <phoneticPr fontId="1"/>
  </si>
  <si>
    <t>放課後デイサービス指導員</t>
    <phoneticPr fontId="1"/>
  </si>
  <si>
    <t>学童保育クラブ・児童館等指導員</t>
    <phoneticPr fontId="1"/>
  </si>
  <si>
    <t>家族</t>
    <phoneticPr fontId="1"/>
  </si>
  <si>
    <t>医師</t>
    <phoneticPr fontId="1"/>
  </si>
  <si>
    <t>看護師</t>
    <phoneticPr fontId="1"/>
  </si>
  <si>
    <t>PT</t>
    <phoneticPr fontId="1"/>
  </si>
  <si>
    <t>OT</t>
    <phoneticPr fontId="1"/>
  </si>
  <si>
    <t>ST</t>
    <phoneticPr fontId="1"/>
  </si>
  <si>
    <t>社会福祉士</t>
    <phoneticPr fontId="1"/>
  </si>
  <si>
    <t>介護福祉士</t>
  </si>
  <si>
    <t>精神保健福祉士</t>
    <phoneticPr fontId="1"/>
  </si>
  <si>
    <t>保健師</t>
    <phoneticPr fontId="1"/>
  </si>
  <si>
    <t>心理職</t>
    <phoneticPr fontId="1"/>
  </si>
  <si>
    <t>研究職</t>
    <phoneticPr fontId="1"/>
  </si>
  <si>
    <t>学生</t>
    <phoneticPr fontId="1"/>
  </si>
  <si>
    <t>その他</t>
  </si>
  <si>
    <t>職種・所属など</t>
    <rPh sb="0" eb="2">
      <t>ショクシュ</t>
    </rPh>
    <rPh sb="3" eb="5">
      <t>ショゾク</t>
    </rPh>
    <phoneticPr fontId="1"/>
  </si>
  <si>
    <t>定価
税込</t>
    <rPh sb="0" eb="2">
      <t>テイカ</t>
    </rPh>
    <rPh sb="3" eb="5">
      <t>ゼイコ</t>
    </rPh>
    <phoneticPr fontId="21"/>
  </si>
  <si>
    <t>注文数</t>
    <rPh sb="0" eb="1">
      <t>チュウ</t>
    </rPh>
    <rPh sb="1" eb="2">
      <t>アヤ</t>
    </rPh>
    <rPh sb="2" eb="3">
      <t>スウ</t>
    </rPh>
    <phoneticPr fontId="21"/>
  </si>
  <si>
    <t>【発達協会】</t>
    <rPh sb="1" eb="3">
      <t>ハッタツ</t>
    </rPh>
    <rPh sb="3" eb="5">
      <t>キョウカイ</t>
    </rPh>
    <phoneticPr fontId="1"/>
  </si>
  <si>
    <t>⇩</t>
    <phoneticPr fontId="1"/>
  </si>
  <si>
    <t>【合同出版】</t>
    <rPh sb="1" eb="3">
      <t>ゴウドウ</t>
    </rPh>
    <rPh sb="3" eb="5">
      <t>シュッパン</t>
    </rPh>
    <phoneticPr fontId="1"/>
  </si>
  <si>
    <t>発達につまずきがある子どもの子育て相談室</t>
    <rPh sb="0" eb="2">
      <t>ハッタツ</t>
    </rPh>
    <rPh sb="10" eb="11">
      <t>コ</t>
    </rPh>
    <rPh sb="14" eb="16">
      <t>コソダ</t>
    </rPh>
    <rPh sb="17" eb="20">
      <t>ソウダンシツ</t>
    </rPh>
    <phoneticPr fontId="21"/>
  </si>
  <si>
    <r>
      <rPr>
        <sz val="6"/>
        <color theme="1"/>
        <rFont val="Meiryo UI"/>
        <family val="3"/>
        <charset val="128"/>
      </rPr>
      <t>子どもの発達にあわせて教えるｲﾗｽﾄでわかるｽﾃｯﾌﾟｱｯﾌﾟ</t>
    </r>
    <r>
      <rPr>
        <sz val="9"/>
        <color theme="1"/>
        <rFont val="Meiryo UI"/>
        <family val="3"/>
        <charset val="128"/>
      </rPr>
      <t>①食事編</t>
    </r>
    <rPh sb="0" eb="1">
      <t>コ</t>
    </rPh>
    <rPh sb="4" eb="6">
      <t>ハッタツ</t>
    </rPh>
    <rPh sb="11" eb="12">
      <t>オシ</t>
    </rPh>
    <phoneticPr fontId="21"/>
  </si>
  <si>
    <r>
      <rPr>
        <sz val="9"/>
        <color rgb="FF000000"/>
        <rFont val="Meiryo UI"/>
        <family val="3"/>
        <charset val="128"/>
      </rPr>
      <t xml:space="preserve">コミュニケーション・サポートブック </t>
    </r>
    <r>
      <rPr>
        <sz val="6"/>
        <color rgb="FF000000"/>
        <rFont val="Meiryo UI"/>
        <family val="3"/>
        <charset val="128"/>
      </rPr>
      <t>―確かな伝えあいを求めて</t>
    </r>
    <rPh sb="19" eb="20">
      <t>タシ</t>
    </rPh>
    <rPh sb="22" eb="23">
      <t>ツタ</t>
    </rPh>
    <rPh sb="27" eb="28">
      <t>モト</t>
    </rPh>
    <phoneticPr fontId="21"/>
  </si>
  <si>
    <r>
      <rPr>
        <sz val="6"/>
        <color theme="1"/>
        <rFont val="Meiryo UI"/>
        <family val="3"/>
        <charset val="128"/>
      </rPr>
      <t>子どもの発達にあわせて教えるｲﾗｽﾄでわかるｽﾃｯﾌﾟｱｯﾌﾟ</t>
    </r>
    <r>
      <rPr>
        <sz val="9"/>
        <color theme="1"/>
        <rFont val="Meiryo UI"/>
        <family val="3"/>
        <charset val="128"/>
      </rPr>
      <t>②</t>
    </r>
    <r>
      <rPr>
        <sz val="7"/>
        <color theme="1"/>
        <rFont val="Meiryo UI"/>
        <family val="3"/>
        <charset val="128"/>
      </rPr>
      <t>排泄・清潔編</t>
    </r>
    <phoneticPr fontId="21"/>
  </si>
  <si>
    <r>
      <t>発達につまずきがある子どもの</t>
    </r>
    <r>
      <rPr>
        <sz val="9"/>
        <color indexed="8"/>
        <rFont val="Meiryo UI"/>
        <family val="3"/>
        <charset val="128"/>
      </rPr>
      <t>療育とは２</t>
    </r>
    <rPh sb="0" eb="2">
      <t>ハッタツ</t>
    </rPh>
    <rPh sb="10" eb="11">
      <t>コ</t>
    </rPh>
    <rPh sb="14" eb="16">
      <t>リョウイク</t>
    </rPh>
    <phoneticPr fontId="21"/>
  </si>
  <si>
    <r>
      <rPr>
        <sz val="6"/>
        <color theme="1"/>
        <rFont val="Meiryo UI"/>
        <family val="3"/>
        <charset val="128"/>
      </rPr>
      <t>子どもの発達にあわせて教えるｲﾗｽﾄでわかるｽﾃｯﾌﾟｱｯﾌﾟ</t>
    </r>
    <r>
      <rPr>
        <sz val="9"/>
        <color theme="1"/>
        <rFont val="Meiryo UI"/>
        <family val="3"/>
        <charset val="128"/>
      </rPr>
      <t>③着脱編　</t>
    </r>
    <phoneticPr fontId="21"/>
  </si>
  <si>
    <t>くらしの中での指導</t>
    <rPh sb="4" eb="5">
      <t>ナカ</t>
    </rPh>
    <rPh sb="7" eb="9">
      <t>シドウ</t>
    </rPh>
    <phoneticPr fontId="21"/>
  </si>
  <si>
    <r>
      <rPr>
        <sz val="6"/>
        <color theme="1"/>
        <rFont val="Meiryo UI"/>
        <family val="3"/>
        <charset val="128"/>
      </rPr>
      <t>子どもの発達にあわせて教えるｲﾗｽﾄでわかるｽﾃｯﾌﾟｱｯﾌﾟ</t>
    </r>
    <r>
      <rPr>
        <sz val="9"/>
        <color theme="1"/>
        <rFont val="Meiryo UI"/>
        <family val="3"/>
        <charset val="128"/>
      </rPr>
      <t>④</t>
    </r>
    <r>
      <rPr>
        <sz val="7"/>
        <color theme="1"/>
        <rFont val="Meiryo UI"/>
        <family val="3"/>
        <charset val="128"/>
      </rPr>
      <t>手・指の使い方編　　</t>
    </r>
    <phoneticPr fontId="21"/>
  </si>
  <si>
    <t>「動きの力」と「社会に適応する力」を育てる運動・ゲーム45</t>
    <rPh sb="1" eb="2">
      <t>ウゴ</t>
    </rPh>
    <rPh sb="4" eb="5">
      <t>チカラ</t>
    </rPh>
    <rPh sb="8" eb="10">
      <t>シャカイ</t>
    </rPh>
    <rPh sb="11" eb="13">
      <t>テキオウ</t>
    </rPh>
    <rPh sb="15" eb="16">
      <t>チカラ</t>
    </rPh>
    <rPh sb="18" eb="19">
      <t>ソダ</t>
    </rPh>
    <rPh sb="21" eb="23">
      <t>ウンドウ</t>
    </rPh>
    <phoneticPr fontId="21"/>
  </si>
  <si>
    <r>
      <rPr>
        <sz val="6"/>
        <color theme="1"/>
        <rFont val="Meiryo UI"/>
        <family val="3"/>
        <charset val="128"/>
      </rPr>
      <t>子どもの発達にあわせて教えるｲﾗｽﾄでわかるｽﾃｯﾌﾟｱｯﾌﾟ</t>
    </r>
    <r>
      <rPr>
        <sz val="9"/>
        <color theme="1"/>
        <rFont val="Meiryo UI"/>
        <family val="3"/>
        <charset val="128"/>
      </rPr>
      <t>⑤</t>
    </r>
    <r>
      <rPr>
        <sz val="8"/>
        <color theme="1"/>
        <rFont val="Meiryo UI"/>
        <family val="3"/>
        <charset val="128"/>
      </rPr>
      <t>お手伝い編　　</t>
    </r>
    <phoneticPr fontId="21"/>
  </si>
  <si>
    <r>
      <rPr>
        <sz val="6"/>
        <color theme="1"/>
        <rFont val="Meiryo UI"/>
        <family val="3"/>
        <charset val="128"/>
      </rPr>
      <t>子どもの発達にあわせて教えるｲﾗｽﾄでわかるｽﾃｯﾌﾟｱｯﾌﾟ</t>
    </r>
    <r>
      <rPr>
        <sz val="9"/>
        <color theme="1"/>
        <rFont val="Meiryo UI"/>
        <family val="3"/>
        <charset val="128"/>
      </rPr>
      <t>⑥</t>
    </r>
    <r>
      <rPr>
        <sz val="8"/>
        <color theme="1"/>
        <rFont val="Meiryo UI"/>
        <family val="3"/>
        <charset val="128"/>
      </rPr>
      <t>社会生活編</t>
    </r>
    <phoneticPr fontId="21"/>
  </si>
  <si>
    <t>【岩崎書店】</t>
    <rPh sb="1" eb="3">
      <t>イワサキ</t>
    </rPh>
    <rPh sb="3" eb="5">
      <t>ショテン</t>
    </rPh>
    <phoneticPr fontId="1"/>
  </si>
  <si>
    <t>【診断と
治療社】</t>
    <rPh sb="1" eb="3">
      <t>シンダン</t>
    </rPh>
    <rPh sb="5" eb="7">
      <t>チリョウ</t>
    </rPh>
    <rPh sb="7" eb="8">
      <t>シャ</t>
    </rPh>
    <phoneticPr fontId="1"/>
  </si>
  <si>
    <t>【すずき出版】</t>
    <rPh sb="4" eb="6">
      <t>シュッパン</t>
    </rPh>
    <phoneticPr fontId="1"/>
  </si>
  <si>
    <r>
      <rPr>
        <sz val="6"/>
        <color rgb="FF000000"/>
        <rFont val="Meiryo UI"/>
        <family val="3"/>
        <charset val="128"/>
      </rPr>
      <t>発達障害のある子への</t>
    </r>
    <r>
      <rPr>
        <sz val="9"/>
        <color rgb="FF000000"/>
        <rFont val="Meiryo UI"/>
        <family val="3"/>
        <charset val="128"/>
      </rPr>
      <t>ことば・コミュニケーション指導の実際　</t>
    </r>
    <rPh sb="0" eb="2">
      <t>ハッタツ</t>
    </rPh>
    <rPh sb="2" eb="4">
      <t>ショウガイ</t>
    </rPh>
    <rPh sb="7" eb="8">
      <t>コ</t>
    </rPh>
    <rPh sb="23" eb="25">
      <t>シドウ</t>
    </rPh>
    <rPh sb="26" eb="28">
      <t>ジッサイ</t>
    </rPh>
    <phoneticPr fontId="21"/>
  </si>
  <si>
    <t>【明治図書】</t>
    <rPh sb="1" eb="3">
      <t>メイジ</t>
    </rPh>
    <rPh sb="3" eb="5">
      <t>トショ</t>
    </rPh>
    <phoneticPr fontId="1"/>
  </si>
  <si>
    <t>【明石書店】</t>
    <phoneticPr fontId="1"/>
  </si>
  <si>
    <t>ことばの力を伸ばす考え方・教え方</t>
    <rPh sb="4" eb="5">
      <t>チカラ</t>
    </rPh>
    <rPh sb="6" eb="7">
      <t>ノ</t>
    </rPh>
    <rPh sb="9" eb="10">
      <t>カンガ</t>
    </rPh>
    <rPh sb="11" eb="12">
      <t>カタ</t>
    </rPh>
    <rPh sb="13" eb="14">
      <t>オシ</t>
    </rPh>
    <rPh sb="15" eb="16">
      <t>カタ</t>
    </rPh>
    <phoneticPr fontId="21"/>
  </si>
  <si>
    <t>発達につまずきがある子どもの子そだて</t>
    <rPh sb="0" eb="2">
      <t>ハッタツ</t>
    </rPh>
    <rPh sb="10" eb="11">
      <t>コ</t>
    </rPh>
    <rPh sb="14" eb="15">
      <t>コ</t>
    </rPh>
    <phoneticPr fontId="21"/>
  </si>
  <si>
    <r>
      <rPr>
        <sz val="9"/>
        <color rgb="FF000000"/>
        <rFont val="Meiryo UI"/>
        <family val="3"/>
        <charset val="128"/>
      </rPr>
      <t>子どもと変える子どもが変わる</t>
    </r>
    <r>
      <rPr>
        <sz val="9"/>
        <color indexed="8"/>
        <rFont val="Meiryo UI"/>
        <family val="3"/>
        <charset val="128"/>
      </rPr>
      <t>関わりことば</t>
    </r>
    <rPh sb="0" eb="1">
      <t>コ</t>
    </rPh>
    <rPh sb="4" eb="5">
      <t>カ</t>
    </rPh>
    <rPh sb="7" eb="8">
      <t>コ</t>
    </rPh>
    <rPh sb="11" eb="12">
      <t>カ</t>
    </rPh>
    <rPh sb="14" eb="15">
      <t>カカ</t>
    </rPh>
    <phoneticPr fontId="21"/>
  </si>
  <si>
    <t>【かもがわ
出版】</t>
    <phoneticPr fontId="1"/>
  </si>
  <si>
    <t>発達障害のある子どもと話す27のポイント</t>
    <rPh sb="0" eb="2">
      <t>ハッタツ</t>
    </rPh>
    <rPh sb="2" eb="4">
      <t>ショウガイ</t>
    </rPh>
    <rPh sb="7" eb="8">
      <t>コ</t>
    </rPh>
    <rPh sb="11" eb="12">
      <t>ハナ</t>
    </rPh>
    <phoneticPr fontId="21"/>
  </si>
  <si>
    <t>【大揚社】</t>
    <phoneticPr fontId="1"/>
  </si>
  <si>
    <t>【少年写真新聞社】</t>
    <phoneticPr fontId="1"/>
  </si>
  <si>
    <t>発達障害　はじめの一歩</t>
    <rPh sb="0" eb="2">
      <t>ハッタツ</t>
    </rPh>
    <rPh sb="2" eb="4">
      <t>ショウガイ</t>
    </rPh>
    <rPh sb="9" eb="11">
      <t>イッポ</t>
    </rPh>
    <phoneticPr fontId="21"/>
  </si>
  <si>
    <t>【学研】</t>
    <phoneticPr fontId="1"/>
  </si>
  <si>
    <t>郵便番号　</t>
    <rPh sb="0" eb="4">
      <t>ユウビンバンゴウ</t>
    </rPh>
    <phoneticPr fontId="1"/>
  </si>
  <si>
    <t>FAX番号</t>
    <rPh sb="3" eb="5">
      <t>バンゴウ</t>
    </rPh>
    <phoneticPr fontId="1"/>
  </si>
  <si>
    <t>※いずれも、振込手数料はお客様負担となります。</t>
    <rPh sb="6" eb="8">
      <t>フリコミ</t>
    </rPh>
    <rPh sb="8" eb="11">
      <t>テスウリョウ</t>
    </rPh>
    <rPh sb="13" eb="15">
      <t>キャクサマ</t>
    </rPh>
    <rPh sb="15" eb="17">
      <t>フタン</t>
    </rPh>
    <phoneticPr fontId="1"/>
  </si>
  <si>
    <t>絵カード マルチホルダー</t>
    <rPh sb="0" eb="1">
      <t>エ</t>
    </rPh>
    <phoneticPr fontId="21"/>
  </si>
  <si>
    <t>ふきげんな子どもの育て方</t>
    <rPh sb="5" eb="6">
      <t>コ</t>
    </rPh>
    <rPh sb="9" eb="10">
      <t>ソダ</t>
    </rPh>
    <rPh sb="11" eb="12">
      <t>カタ</t>
    </rPh>
    <phoneticPr fontId="21"/>
  </si>
  <si>
    <t>イラストでよくわかる知的障害・発達障害のある子どもへのｺﾐｭﾆｹｰｼｮﾝ支援</t>
    <phoneticPr fontId="21"/>
  </si>
  <si>
    <t>発達障害を持つ子への保育・子育て支援</t>
    <rPh sb="5" eb="6">
      <t>モ</t>
    </rPh>
    <phoneticPr fontId="21"/>
  </si>
  <si>
    <t>多動な子どもへの教育・指導</t>
    <phoneticPr fontId="21"/>
  </si>
  <si>
    <t>知的障害・発達障害のある人への合理的配慮</t>
    <phoneticPr fontId="21"/>
  </si>
  <si>
    <t>表現することは生きること</t>
    <rPh sb="0" eb="2">
      <t>ヒョウゲン</t>
    </rPh>
    <rPh sb="7" eb="8">
      <t>イ</t>
    </rPh>
    <phoneticPr fontId="21"/>
  </si>
  <si>
    <r>
      <t>伝え合いを考える</t>
    </r>
    <r>
      <rPr>
        <sz val="9"/>
        <color rgb="FF000000"/>
        <rFont val="Meiryo UI"/>
        <family val="3"/>
        <charset val="128"/>
      </rPr>
      <t xml:space="preserve"> </t>
    </r>
    <phoneticPr fontId="21"/>
  </si>
  <si>
    <t>できる！をめざして</t>
    <phoneticPr fontId="21"/>
  </si>
  <si>
    <r>
      <t>発達につまずきを持つ子と</t>
    </r>
    <r>
      <rPr>
        <sz val="9"/>
        <color indexed="8"/>
        <rFont val="Meiryo UI"/>
        <family val="3"/>
        <charset val="128"/>
      </rPr>
      <t>身辺自立</t>
    </r>
    <phoneticPr fontId="21"/>
  </si>
  <si>
    <r>
      <t>すこやかのびのび</t>
    </r>
    <r>
      <rPr>
        <sz val="9"/>
        <color indexed="8"/>
        <rFont val="Meiryo UI"/>
        <family val="3"/>
        <charset val="128"/>
      </rPr>
      <t>子育てＱ＆Ａ</t>
    </r>
    <phoneticPr fontId="21"/>
  </si>
  <si>
    <t>0歳～6歳 子どもの感情コントロールと保育の本</t>
    <rPh sb="10" eb="12">
      <t>カンジョウ</t>
    </rPh>
    <rPh sb="19" eb="21">
      <t>ホイク</t>
    </rPh>
    <rPh sb="22" eb="23">
      <t>ホン</t>
    </rPh>
    <phoneticPr fontId="21"/>
  </si>
  <si>
    <t xml:space="preserve">0歳～6歳 子どもの社会性の発達と保育の本 </t>
    <phoneticPr fontId="21"/>
  </si>
  <si>
    <t>0歳～6歳 子どもの発達とレジリエンス保育の本</t>
    <rPh sb="10" eb="12">
      <t>ハッタツ</t>
    </rPh>
    <rPh sb="19" eb="21">
      <t>ホイク</t>
    </rPh>
    <rPh sb="22" eb="23">
      <t>ホン</t>
    </rPh>
    <phoneticPr fontId="21"/>
  </si>
  <si>
    <r>
      <rPr>
        <sz val="7"/>
        <color theme="1"/>
        <rFont val="Meiryo UI"/>
        <family val="3"/>
        <charset val="128"/>
      </rPr>
      <t>ソーシャルスキルがたのしく身につくカード</t>
    </r>
    <r>
      <rPr>
        <sz val="9"/>
        <color theme="1"/>
        <rFont val="Meiryo UI"/>
        <family val="3"/>
        <charset val="128"/>
      </rPr>
      <t>①どっちがカッコイイ？</t>
    </r>
    <rPh sb="13" eb="14">
      <t>ミ</t>
    </rPh>
    <phoneticPr fontId="21"/>
  </si>
  <si>
    <r>
      <rPr>
        <sz val="7"/>
        <color theme="1"/>
        <rFont val="Meiryo UI"/>
        <family val="3"/>
        <charset val="128"/>
      </rPr>
      <t>ソーシャルスキルがたのしく身につくカード</t>
    </r>
    <r>
      <rPr>
        <sz val="9"/>
        <color theme="1"/>
        <rFont val="Meiryo UI"/>
        <family val="3"/>
        <charset val="128"/>
      </rPr>
      <t>②こんなときどうする？</t>
    </r>
    <rPh sb="13" eb="14">
      <t>ミ</t>
    </rPh>
    <phoneticPr fontId="21"/>
  </si>
  <si>
    <t>子どもがのびる保育４５のことばかけ</t>
    <phoneticPr fontId="21"/>
  </si>
  <si>
    <t>様</t>
    <rPh sb="0" eb="1">
      <t>サマ</t>
    </rPh>
    <phoneticPr fontId="21"/>
  </si>
  <si>
    <r>
      <rPr>
        <sz val="20"/>
        <color theme="1"/>
        <rFont val="ＭＳ Ｐゴシック"/>
        <family val="3"/>
        <charset val="128"/>
      </rPr>
      <t>書籍・教材申込書</t>
    </r>
    <r>
      <rPr>
        <sz val="11"/>
        <color theme="1"/>
        <rFont val="ＭＳ Ｐゴシック"/>
        <family val="3"/>
        <charset val="128"/>
      </rPr>
      <t xml:space="preserve">
※数量を入力ください。</t>
    </r>
    <rPh sb="0" eb="2">
      <t>ショセキ</t>
    </rPh>
    <rPh sb="3" eb="5">
      <t>キョウザイ</t>
    </rPh>
    <rPh sb="5" eb="8">
      <t>モウシコミショ</t>
    </rPh>
    <rPh sb="10" eb="12">
      <t>スウリョウ</t>
    </rPh>
    <rPh sb="13" eb="15">
      <t>ニュウリョク</t>
    </rPh>
    <phoneticPr fontId="1"/>
  </si>
  <si>
    <r>
      <rPr>
        <sz val="7"/>
        <color theme="1"/>
        <rFont val="Meiryo UI"/>
        <family val="3"/>
        <charset val="128"/>
      </rPr>
      <t>表現力が身につくカード　　　　　　　　　</t>
    </r>
    <r>
      <rPr>
        <sz val="9"/>
        <color theme="1"/>
        <rFont val="Meiryo UI"/>
        <family val="3"/>
        <charset val="128"/>
      </rPr>
      <t>③なんのなかま？</t>
    </r>
    <rPh sb="0" eb="3">
      <t>ヒョウゲンリョク</t>
    </rPh>
    <rPh sb="4" eb="5">
      <t>ミ</t>
    </rPh>
    <phoneticPr fontId="21"/>
  </si>
  <si>
    <r>
      <rPr>
        <sz val="20"/>
        <color theme="1"/>
        <rFont val="ＭＳ Ｐゴシック"/>
        <family val="3"/>
        <charset val="128"/>
      </rPr>
      <t>DVD申込書</t>
    </r>
    <r>
      <rPr>
        <sz val="11"/>
        <color theme="1"/>
        <rFont val="ＭＳ Ｐゴシック"/>
        <family val="3"/>
        <charset val="128"/>
      </rPr>
      <t xml:space="preserve">
※数量を入力ください。</t>
    </r>
    <rPh sb="3" eb="6">
      <t>モウシコミショ</t>
    </rPh>
    <rPh sb="8" eb="10">
      <t>スウリョウ</t>
    </rPh>
    <rPh sb="11" eb="13">
      <t>ニュウリョク</t>
    </rPh>
    <phoneticPr fontId="1"/>
  </si>
  <si>
    <t>【アローウィン】</t>
    <phoneticPr fontId="1"/>
  </si>
  <si>
    <t>ことばとコミュニケーションの評価と指導</t>
    <rPh sb="14" eb="16">
      <t>ヒョウカ</t>
    </rPh>
    <rPh sb="17" eb="19">
      <t>シドウ</t>
    </rPh>
    <phoneticPr fontId="21"/>
  </si>
  <si>
    <t>なぜ伝わらないのか、どうしたら伝わるのか</t>
    <rPh sb="2" eb="3">
      <t>ツタ</t>
    </rPh>
    <rPh sb="15" eb="16">
      <t>ツタ</t>
    </rPh>
    <phoneticPr fontId="21"/>
  </si>
  <si>
    <t>第1巻　ことばを獲得し始めた子ども</t>
    <phoneticPr fontId="21"/>
  </si>
  <si>
    <t>児童編</t>
    <phoneticPr fontId="21"/>
  </si>
  <si>
    <t>第２巻　相手を意識してことばを使い始めた子ども</t>
    <rPh sb="0" eb="1">
      <t>ダイ</t>
    </rPh>
    <rPh sb="2" eb="3">
      <t>カン</t>
    </rPh>
    <rPh sb="4" eb="6">
      <t>アイテ</t>
    </rPh>
    <rPh sb="7" eb="9">
      <t>イシキ</t>
    </rPh>
    <rPh sb="15" eb="16">
      <t>ツカ</t>
    </rPh>
    <rPh sb="17" eb="18">
      <t>ハジ</t>
    </rPh>
    <rPh sb="20" eb="21">
      <t>コ</t>
    </rPh>
    <phoneticPr fontId="21"/>
  </si>
  <si>
    <t>成人編</t>
    <phoneticPr fontId="21"/>
  </si>
  <si>
    <r>
      <t>合理的配慮　</t>
    </r>
    <r>
      <rPr>
        <sz val="7"/>
        <color rgb="FF000000"/>
        <rFont val="Meiryo UI"/>
        <family val="3"/>
        <charset val="128"/>
      </rPr>
      <t>知的障害・発達障害のある人への自立のためのコミュニケーション支援</t>
    </r>
    <rPh sb="0" eb="2">
      <t>ゴウリ</t>
    </rPh>
    <rPh sb="2" eb="3">
      <t>テキ</t>
    </rPh>
    <rPh sb="3" eb="5">
      <t>ハイリョ</t>
    </rPh>
    <rPh sb="6" eb="7">
      <t>チ</t>
    </rPh>
    <rPh sb="7" eb="8">
      <t>テキ</t>
    </rPh>
    <rPh sb="8" eb="10">
      <t>ショウガイ</t>
    </rPh>
    <rPh sb="11" eb="13">
      <t>ハッタツ</t>
    </rPh>
    <rPh sb="13" eb="15">
      <t>ショウガイ</t>
    </rPh>
    <rPh sb="18" eb="19">
      <t>ヒト</t>
    </rPh>
    <rPh sb="21" eb="23">
      <t>ジリツ</t>
    </rPh>
    <rPh sb="36" eb="38">
      <t>シエン</t>
    </rPh>
    <phoneticPr fontId="21"/>
  </si>
  <si>
    <t>ジョブコーチ入門～障害者への就労支援～</t>
    <phoneticPr fontId="21"/>
  </si>
  <si>
    <t>第１巻　合理的配慮とは</t>
    <phoneticPr fontId="21"/>
  </si>
  <si>
    <t>第１巻</t>
    <phoneticPr fontId="21"/>
  </si>
  <si>
    <t>第２巻　合理的配慮の実際</t>
    <phoneticPr fontId="21"/>
  </si>
  <si>
    <t>第２巻</t>
    <phoneticPr fontId="21"/>
  </si>
  <si>
    <t>発達障害のある子どもと話すポイント</t>
    <rPh sb="0" eb="2">
      <t>ハッタツ</t>
    </rPh>
    <rPh sb="2" eb="4">
      <t>ショウガイ</t>
    </rPh>
    <rPh sb="7" eb="8">
      <t>コ</t>
    </rPh>
    <rPh sb="11" eb="12">
      <t>ハナ</t>
    </rPh>
    <phoneticPr fontId="21"/>
  </si>
  <si>
    <r>
      <rPr>
        <sz val="7"/>
        <color theme="1"/>
        <rFont val="Meiryo UI"/>
        <family val="3"/>
        <charset val="128"/>
      </rPr>
      <t>発達障害のある子とお母さん・先生のための</t>
    </r>
    <r>
      <rPr>
        <sz val="8"/>
        <color theme="1"/>
        <rFont val="Meiryo UI"/>
        <family val="3"/>
        <charset val="128"/>
      </rPr>
      <t>思いっきり支援ツール</t>
    </r>
    <phoneticPr fontId="21"/>
  </si>
  <si>
    <t>第１巻　知的障害編</t>
    <phoneticPr fontId="21"/>
  </si>
  <si>
    <t>子どもの障害の理解と支援</t>
    <phoneticPr fontId="21"/>
  </si>
  <si>
    <t>第２巻　自閉症スペクトラム障害（ASD）編</t>
    <phoneticPr fontId="21"/>
  </si>
  <si>
    <t>発達障害の理解と支援～わかり合うって、素敵だね！～</t>
    <phoneticPr fontId="21"/>
  </si>
  <si>
    <r>
      <t>発達障害と虐待</t>
    </r>
    <r>
      <rPr>
        <sz val="7"/>
        <color rgb="FF000000"/>
        <rFont val="Meiryo UI"/>
        <family val="3"/>
        <charset val="128"/>
      </rPr>
      <t>～教育現場で何かを感じたら～　</t>
    </r>
    <rPh sb="0" eb="2">
      <t>ハッタツ</t>
    </rPh>
    <rPh sb="2" eb="4">
      <t>ショウガイ</t>
    </rPh>
    <rPh sb="5" eb="7">
      <t>ギャクタイ</t>
    </rPh>
    <rPh sb="8" eb="10">
      <t>キョウイク</t>
    </rPh>
    <rPh sb="10" eb="12">
      <t>ゲンバ</t>
    </rPh>
    <rPh sb="13" eb="14">
      <t>ナニ</t>
    </rPh>
    <rPh sb="16" eb="17">
      <t>カン</t>
    </rPh>
    <phoneticPr fontId="21"/>
  </si>
  <si>
    <t>【パブリックヘルスリサーチセンター】</t>
    <phoneticPr fontId="1"/>
  </si>
  <si>
    <t>第１巻　気づきとその理解のために</t>
    <phoneticPr fontId="21"/>
  </si>
  <si>
    <t>発達障害の神経心理学的アセスメント</t>
    <rPh sb="0" eb="2">
      <t>ハッタツ</t>
    </rPh>
    <rPh sb="2" eb="4">
      <t>ショウガイ</t>
    </rPh>
    <rPh sb="5" eb="7">
      <t>シンケイ</t>
    </rPh>
    <rPh sb="7" eb="10">
      <t>シンリガク</t>
    </rPh>
    <rPh sb="10" eb="11">
      <t>テキ</t>
    </rPh>
    <phoneticPr fontId="21"/>
  </si>
  <si>
    <t>第２巻　適切な対応のために</t>
    <phoneticPr fontId="21"/>
  </si>
  <si>
    <t>【新宿スタジオ】</t>
    <rPh sb="1" eb="3">
      <t>シンジュク</t>
    </rPh>
    <phoneticPr fontId="1"/>
  </si>
  <si>
    <t>発達障害へのアプローチ</t>
    <rPh sb="0" eb="2">
      <t>ハッタツ</t>
    </rPh>
    <rPh sb="2" eb="4">
      <t>ショウガイ</t>
    </rPh>
    <phoneticPr fontId="21"/>
  </si>
  <si>
    <r>
      <rPr>
        <sz val="8"/>
        <color theme="1"/>
        <rFont val="Meiryo UI"/>
        <family val="3"/>
        <charset val="128"/>
      </rPr>
      <t>もっとたのしく、もっとゆたかに</t>
    </r>
    <r>
      <rPr>
        <sz val="6"/>
        <color theme="1"/>
        <rFont val="Meiryo UI"/>
        <family val="3"/>
        <charset val="128"/>
      </rPr>
      <t>～あそびや生活動作への作業療法的アプローチ～</t>
    </r>
    <phoneticPr fontId="21"/>
  </si>
  <si>
    <t>第１巻　解説編‐代表的な発達障害及び基本的な対応‐</t>
    <phoneticPr fontId="21"/>
  </si>
  <si>
    <t>第１巻　からだ全体を使った遊び～遊ぶためのからだづくり～</t>
    <phoneticPr fontId="21"/>
  </si>
  <si>
    <r>
      <t>第２巻　実践編</t>
    </r>
    <r>
      <rPr>
        <sz val="6"/>
        <color rgb="FF000000"/>
        <rFont val="Meiryo UI"/>
        <family val="3"/>
        <charset val="128"/>
      </rPr>
      <t>‐発達障害のある子が示しやすい１０の特徴と指導法‐　　　　　　　　</t>
    </r>
    <r>
      <rPr>
        <sz val="8"/>
        <color rgb="FF000000"/>
        <rFont val="Meiryo UI"/>
        <family val="3"/>
        <charset val="128"/>
      </rPr>
      <t xml:space="preserve"> 　　　　　　　　　</t>
    </r>
    <phoneticPr fontId="21"/>
  </si>
  <si>
    <r>
      <t>第２巻　目と手の協調を促す遊び</t>
    </r>
    <r>
      <rPr>
        <sz val="6"/>
        <color theme="1"/>
        <rFont val="Meiryo UI"/>
        <family val="3"/>
        <charset val="128"/>
      </rPr>
      <t>～生活動作に向けた手の使い方～　　</t>
    </r>
    <phoneticPr fontId="21"/>
  </si>
  <si>
    <t>からだづくり、うごきづくり－運動指導の目的と指導の実際</t>
    <rPh sb="14" eb="16">
      <t>ウンドウ</t>
    </rPh>
    <rPh sb="16" eb="18">
      <t>シドウ</t>
    </rPh>
    <rPh sb="19" eb="21">
      <t>モクテキ</t>
    </rPh>
    <rPh sb="22" eb="24">
      <t>シドウ</t>
    </rPh>
    <rPh sb="25" eb="27">
      <t>ジッサイ</t>
    </rPh>
    <phoneticPr fontId="21"/>
  </si>
  <si>
    <t>第１巻　幼児・学童低学年編</t>
    <phoneticPr fontId="21"/>
  </si>
  <si>
    <r>
      <rPr>
        <sz val="7"/>
        <color theme="1"/>
        <rFont val="Meiryo UI"/>
        <family val="3"/>
        <charset val="128"/>
      </rPr>
      <t>発達につまずきがある子どもの</t>
    </r>
    <r>
      <rPr>
        <sz val="9"/>
        <color theme="1"/>
        <rFont val="Meiryo UI"/>
        <family val="3"/>
        <charset val="128"/>
      </rPr>
      <t>社会生活力を育てる</t>
    </r>
    <r>
      <rPr>
        <sz val="6"/>
        <color theme="1"/>
        <rFont val="Meiryo UI"/>
        <family val="3"/>
        <charset val="128"/>
      </rPr>
      <t>～支援の実際～</t>
    </r>
    <phoneticPr fontId="21"/>
  </si>
  <si>
    <t>第２巻　学童高学年・中学生編</t>
    <phoneticPr fontId="21"/>
  </si>
  <si>
    <r>
      <rPr>
        <sz val="7"/>
        <color theme="1"/>
        <rFont val="Meiryo UI"/>
        <family val="3"/>
        <charset val="128"/>
      </rPr>
      <t>発達につまずきがある子どもの</t>
    </r>
    <r>
      <rPr>
        <sz val="9"/>
        <color theme="1"/>
        <rFont val="Meiryo UI"/>
        <family val="3"/>
        <charset val="128"/>
      </rPr>
      <t>子育て～療育の実際～　</t>
    </r>
    <phoneticPr fontId="21"/>
  </si>
  <si>
    <t>第３巻　健やかに暮らす　成人編</t>
    <rPh sb="4" eb="5">
      <t>スコ</t>
    </rPh>
    <rPh sb="8" eb="9">
      <t>ク</t>
    </rPh>
    <phoneticPr fontId="21"/>
  </si>
  <si>
    <t>子どもが伸びる関わりことば２６</t>
    <rPh sb="0" eb="1">
      <t>コ</t>
    </rPh>
    <rPh sb="4" eb="5">
      <t>ノ</t>
    </rPh>
    <rPh sb="7" eb="8">
      <t>カカ</t>
    </rPh>
    <phoneticPr fontId="21"/>
  </si>
  <si>
    <t>第１巻・「そっと」「大事、大切」「だめ」「できた」「大丈夫」など</t>
    <phoneticPr fontId="21"/>
  </si>
  <si>
    <r>
      <t>第２巻</t>
    </r>
    <r>
      <rPr>
        <sz val="6"/>
        <color rgb="FF000000"/>
        <rFont val="Meiryo UI"/>
        <family val="3"/>
        <charset val="128"/>
      </rPr>
      <t>・「楽しかったね」「残念、仕方がない」「だって」「さみしい」「好き」など</t>
    </r>
    <phoneticPr fontId="21"/>
  </si>
  <si>
    <t>書籍・教材・DVD</t>
    <rPh sb="0" eb="2">
      <t>ショセキ</t>
    </rPh>
    <rPh sb="3" eb="5">
      <t>キョウザイ</t>
    </rPh>
    <phoneticPr fontId="1"/>
  </si>
  <si>
    <t>↓下のセル右端にある▼をクリックして、選択ください。</t>
    <rPh sb="1" eb="2">
      <t>シタ</t>
    </rPh>
    <rPh sb="5" eb="7">
      <t>ミギハシ</t>
    </rPh>
    <rPh sb="19" eb="21">
      <t>センタク</t>
    </rPh>
    <phoneticPr fontId="1"/>
  </si>
  <si>
    <r>
      <rPr>
        <sz val="20"/>
        <color theme="1"/>
        <rFont val="ＭＳ Ｐゴシック"/>
        <family val="3"/>
        <charset val="128"/>
      </rPr>
      <t>ご注文者情報　　</t>
    </r>
    <r>
      <rPr>
        <sz val="11"/>
        <color theme="1"/>
        <rFont val="ＭＳ Ｐゴシック"/>
        <family val="3"/>
        <charset val="128"/>
      </rPr>
      <t xml:space="preserve">
</t>
    </r>
    <r>
      <rPr>
        <b/>
        <sz val="11"/>
        <color rgb="FFFF0000"/>
        <rFont val="ＭＳ Ｐゴシック"/>
        <family val="3"/>
        <charset val="128"/>
      </rPr>
      <t>※このシートの他に、2枚目以降のシート「書籍・教材」「DVD」には数量を入力ください。</t>
    </r>
    <rPh sb="1" eb="3">
      <t>チュウモン</t>
    </rPh>
    <rPh sb="3" eb="4">
      <t>シャ</t>
    </rPh>
    <rPh sb="4" eb="6">
      <t>ジョウホウ</t>
    </rPh>
    <rPh sb="23" eb="25">
      <t>イコウ</t>
    </rPh>
    <rPh sb="30" eb="32">
      <t>ショセキ</t>
    </rPh>
    <rPh sb="33" eb="35">
      <t>キョウザイ</t>
    </rPh>
    <phoneticPr fontId="1"/>
  </si>
  <si>
    <t>通常学級教員</t>
    <rPh sb="0" eb="2">
      <t>ツウジョウ</t>
    </rPh>
    <rPh sb="2" eb="4">
      <t>ガッキュウ</t>
    </rPh>
    <rPh sb="4" eb="6">
      <t>キョウイン</t>
    </rPh>
    <phoneticPr fontId="1"/>
  </si>
  <si>
    <t>■本申込書に記載した個人情報が、当協会の啓発事業（月刊誌・セミナー等）の案内に利用される事に同意の上、申し込みます。</t>
    <phoneticPr fontId="1"/>
  </si>
  <si>
    <r>
      <rPr>
        <sz val="8"/>
        <color theme="1"/>
        <rFont val="Meiryo UI"/>
        <family val="3"/>
        <charset val="128"/>
      </rPr>
      <t xml:space="preserve">発達支援ポスター </t>
    </r>
    <r>
      <rPr>
        <sz val="6"/>
        <color theme="1"/>
        <rFont val="Meiryo UI"/>
        <family val="3"/>
        <charset val="128"/>
      </rPr>
      <t>親子でせいけつマスター！</t>
    </r>
    <r>
      <rPr>
        <sz val="9"/>
        <color theme="1"/>
        <rFont val="Meiryo UI"/>
        <family val="3"/>
        <charset val="128"/>
      </rPr>
      <t>①体と髪をあらおう！</t>
    </r>
    <rPh sb="0" eb="2">
      <t>ハッタツ</t>
    </rPh>
    <rPh sb="2" eb="4">
      <t>シエン</t>
    </rPh>
    <rPh sb="9" eb="11">
      <t>オヤコ</t>
    </rPh>
    <rPh sb="22" eb="23">
      <t>カラダ</t>
    </rPh>
    <rPh sb="24" eb="25">
      <t>カミ</t>
    </rPh>
    <phoneticPr fontId="21"/>
  </si>
  <si>
    <r>
      <rPr>
        <sz val="8"/>
        <color theme="1"/>
        <rFont val="Meiryo UI"/>
        <family val="3"/>
        <charset val="128"/>
      </rPr>
      <t xml:space="preserve">発達支援ポスター </t>
    </r>
    <r>
      <rPr>
        <sz val="6"/>
        <color theme="1"/>
        <rFont val="Meiryo UI"/>
        <family val="3"/>
        <charset val="128"/>
      </rPr>
      <t>親子でせいけつマスター！</t>
    </r>
    <r>
      <rPr>
        <sz val="9"/>
        <color theme="1"/>
        <rFont val="Meiryo UI"/>
        <family val="3"/>
        <charset val="128"/>
      </rPr>
      <t>②顔をあらおう！</t>
    </r>
    <rPh sb="9" eb="11">
      <t>オヤコ</t>
    </rPh>
    <rPh sb="22" eb="23">
      <t>カオ</t>
    </rPh>
    <phoneticPr fontId="21"/>
  </si>
  <si>
    <r>
      <rPr>
        <sz val="8"/>
        <color theme="1"/>
        <rFont val="Meiryo UI"/>
        <family val="3"/>
        <charset val="128"/>
      </rPr>
      <t xml:space="preserve">発達支援ポスター </t>
    </r>
    <r>
      <rPr>
        <sz val="6"/>
        <color theme="1"/>
        <rFont val="Meiryo UI"/>
        <family val="3"/>
        <charset val="128"/>
      </rPr>
      <t>親子でせいけつマスター！</t>
    </r>
    <r>
      <rPr>
        <sz val="9"/>
        <color theme="1"/>
        <rFont val="Meiryo UI"/>
        <family val="3"/>
        <charset val="128"/>
      </rPr>
      <t>③歯をみがこう！</t>
    </r>
    <rPh sb="9" eb="11">
      <t>オヤコ</t>
    </rPh>
    <rPh sb="22" eb="23">
      <t>ハ</t>
    </rPh>
    <phoneticPr fontId="21"/>
  </si>
  <si>
    <t>書籍・教材　</t>
    <rPh sb="0" eb="2">
      <t>ショセキ</t>
    </rPh>
    <rPh sb="3" eb="5">
      <t>キョウザイ</t>
    </rPh>
    <phoneticPr fontId="1"/>
  </si>
  <si>
    <t>送料</t>
    <rPh sb="0" eb="2">
      <t>ソウリョウ</t>
    </rPh>
    <phoneticPr fontId="1"/>
  </si>
  <si>
    <t>合計</t>
    <rPh sb="0" eb="2">
      <t>ゴウケイ</t>
    </rPh>
    <phoneticPr fontId="1"/>
  </si>
  <si>
    <t>ことば遊び絵カード①食べ物・台所用品</t>
    <rPh sb="3" eb="4">
      <t>アソ</t>
    </rPh>
    <rPh sb="5" eb="6">
      <t>エ</t>
    </rPh>
    <rPh sb="10" eb="11">
      <t>タ</t>
    </rPh>
    <rPh sb="12" eb="13">
      <t>モノ</t>
    </rPh>
    <rPh sb="14" eb="18">
      <t>ダイドコロヨウヒン</t>
    </rPh>
    <phoneticPr fontId="21"/>
  </si>
  <si>
    <t>ことば遊び絵カード②動物</t>
    <rPh sb="3" eb="4">
      <t>アソ</t>
    </rPh>
    <rPh sb="5" eb="6">
      <t>エ</t>
    </rPh>
    <rPh sb="10" eb="12">
      <t>ドウブツ</t>
    </rPh>
    <phoneticPr fontId="21"/>
  </si>
  <si>
    <t>ことば遊び絵カード③人・職業</t>
    <rPh sb="3" eb="4">
      <t>アソ</t>
    </rPh>
    <rPh sb="5" eb="6">
      <t>エ</t>
    </rPh>
    <rPh sb="10" eb="11">
      <t>ヒト</t>
    </rPh>
    <rPh sb="12" eb="14">
      <t>ショクギョウ</t>
    </rPh>
    <phoneticPr fontId="21"/>
  </si>
  <si>
    <t>ことば遊び絵カード⑤身のまわりのもの(1)</t>
    <rPh sb="3" eb="4">
      <t>アソ</t>
    </rPh>
    <rPh sb="5" eb="6">
      <t>エ</t>
    </rPh>
    <rPh sb="10" eb="11">
      <t>ミ</t>
    </rPh>
    <phoneticPr fontId="21"/>
  </si>
  <si>
    <r>
      <t>ことば遊び絵カード⑥身のまわりのもの(2)場所</t>
    </r>
    <r>
      <rPr>
        <sz val="6"/>
        <color theme="1"/>
        <rFont val="Meiryo UI"/>
        <family val="3"/>
        <charset val="128"/>
      </rPr>
      <t>（家の中）</t>
    </r>
    <rPh sb="3" eb="4">
      <t>アソ</t>
    </rPh>
    <rPh sb="5" eb="6">
      <t>エ</t>
    </rPh>
    <rPh sb="10" eb="11">
      <t>ミ</t>
    </rPh>
    <rPh sb="21" eb="23">
      <t>バショ</t>
    </rPh>
    <rPh sb="24" eb="25">
      <t>イエ</t>
    </rPh>
    <rPh sb="26" eb="27">
      <t>ナカ</t>
    </rPh>
    <phoneticPr fontId="21"/>
  </si>
  <si>
    <t>ことば遊び絵カード⑧動きのことば（2）</t>
    <rPh sb="3" eb="4">
      <t>アソ</t>
    </rPh>
    <rPh sb="5" eb="6">
      <t>エ</t>
    </rPh>
    <rPh sb="10" eb="11">
      <t>ウゴ</t>
    </rPh>
    <phoneticPr fontId="21"/>
  </si>
  <si>
    <t>ことば遊び絵カード⑨様子のことば（1）</t>
    <rPh sb="3" eb="4">
      <t>アソ</t>
    </rPh>
    <rPh sb="5" eb="6">
      <t>エ</t>
    </rPh>
    <rPh sb="10" eb="12">
      <t>ヨウス</t>
    </rPh>
    <phoneticPr fontId="21"/>
  </si>
  <si>
    <t>ことば遊び絵カード⑩様子のことば（2）</t>
    <rPh sb="3" eb="4">
      <t>アソ</t>
    </rPh>
    <rPh sb="5" eb="6">
      <t>エ</t>
    </rPh>
    <rPh sb="10" eb="12">
      <t>ヨウス</t>
    </rPh>
    <phoneticPr fontId="21"/>
  </si>
  <si>
    <t>ことば遊び　国旗の絵カード</t>
    <rPh sb="3" eb="4">
      <t>アソ</t>
    </rPh>
    <rPh sb="6" eb="8">
      <t>コッキ</t>
    </rPh>
    <rPh sb="9" eb="10">
      <t>エ</t>
    </rPh>
    <phoneticPr fontId="21"/>
  </si>
  <si>
    <t>ことば遊び　マークの絵カード</t>
    <rPh sb="3" eb="4">
      <t>アソ</t>
    </rPh>
    <rPh sb="10" eb="11">
      <t>エ</t>
    </rPh>
    <phoneticPr fontId="21"/>
  </si>
  <si>
    <r>
      <t xml:space="preserve">気持ちのコントロールが苦手な子への </t>
    </r>
    <r>
      <rPr>
        <sz val="9"/>
        <color rgb="FF000000"/>
        <rFont val="Meiryo UI"/>
        <family val="3"/>
        <charset val="128"/>
      </rPr>
      <t>切りかえことば26</t>
    </r>
    <r>
      <rPr>
        <sz val="6"/>
        <color rgb="FF000000"/>
        <rFont val="Meiryo UI"/>
        <family val="3"/>
        <charset val="128"/>
      </rPr>
      <t>（コミック版）</t>
    </r>
    <rPh sb="0" eb="2">
      <t>キモ</t>
    </rPh>
    <rPh sb="11" eb="13">
      <t>ニガテ</t>
    </rPh>
    <rPh sb="14" eb="15">
      <t>コ</t>
    </rPh>
    <rPh sb="18" eb="19">
      <t>キ</t>
    </rPh>
    <rPh sb="32" eb="33">
      <t>バン</t>
    </rPh>
    <phoneticPr fontId="21"/>
  </si>
  <si>
    <r>
      <rPr>
        <sz val="6"/>
        <color rgb="FF000000"/>
        <rFont val="Meiryo UI"/>
        <family val="3"/>
        <charset val="128"/>
      </rPr>
      <t>子育てが楽になることばかけ　</t>
    </r>
    <r>
      <rPr>
        <sz val="9"/>
        <color rgb="FF000000"/>
        <rFont val="Meiryo UI"/>
        <family val="3"/>
        <charset val="128"/>
      </rPr>
      <t>関わりことば26</t>
    </r>
    <r>
      <rPr>
        <sz val="6"/>
        <color rgb="FF000000"/>
        <rFont val="Meiryo UI"/>
        <family val="3"/>
        <charset val="128"/>
      </rPr>
      <t>（コミック版）</t>
    </r>
    <rPh sb="0" eb="2">
      <t>コソダ</t>
    </rPh>
    <rPh sb="4" eb="5">
      <t>ラク</t>
    </rPh>
    <rPh sb="14" eb="15">
      <t>カカ</t>
    </rPh>
    <phoneticPr fontId="21"/>
  </si>
  <si>
    <r>
      <rPr>
        <sz val="9"/>
        <color rgb="FF000000"/>
        <rFont val="Meiryo UI"/>
        <family val="3"/>
        <charset val="128"/>
      </rPr>
      <t>子どもが伸びる関わりことば26</t>
    </r>
    <r>
      <rPr>
        <sz val="6"/>
        <color rgb="FF000000"/>
        <rFont val="Meiryo UI"/>
        <family val="3"/>
        <charset val="128"/>
      </rPr>
      <t>―発達が気になる子へのことばかけ</t>
    </r>
    <phoneticPr fontId="21"/>
  </si>
  <si>
    <t>多動な子どもたちQ&amp;A</t>
    <rPh sb="0" eb="2">
      <t>タドウ</t>
    </rPh>
    <rPh sb="3" eb="4">
      <t>コ</t>
    </rPh>
    <phoneticPr fontId="21"/>
  </si>
  <si>
    <t>DVD</t>
    <phoneticPr fontId="1"/>
  </si>
  <si>
    <t>・書籍・教材・DVDの購入金額5,000円(税込)以上で送料無料</t>
    <rPh sb="1" eb="3">
      <t>ショセキ</t>
    </rPh>
    <rPh sb="4" eb="6">
      <t>キョウザイ</t>
    </rPh>
    <rPh sb="11" eb="13">
      <t>コウニュウ</t>
    </rPh>
    <rPh sb="13" eb="15">
      <t>キンガク</t>
    </rPh>
    <rPh sb="28" eb="30">
      <t>ソウリョウ</t>
    </rPh>
    <phoneticPr fontId="1"/>
  </si>
  <si>
    <t>・1回のお申込みが5,000円(税込)未満の場合は、送料一律300円(税込)</t>
    <rPh sb="26" eb="28">
      <t>ソウリョウ</t>
    </rPh>
    <rPh sb="28" eb="30">
      <t>イチリツ</t>
    </rPh>
    <rPh sb="33" eb="34">
      <t>エン</t>
    </rPh>
    <rPh sb="35" eb="37">
      <t>ゼイコ</t>
    </rPh>
    <phoneticPr fontId="21"/>
  </si>
  <si>
    <t>←書籍・教材＋DVD</t>
    <rPh sb="1" eb="3">
      <t>ショセキ</t>
    </rPh>
    <rPh sb="4" eb="6">
      <t>キョウザイ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</si>
</sst>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[&lt;=999]000;[&lt;=9999]000\-00;000\-0000"/>
    <numFmt numFmtId="178" formatCode="#,##0_ "/>
    <numFmt numFmtId="179" formatCode="&quot;¥&quot;#,##0_);[Red]\(&quot;¥&quot;#,##0\)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8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5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000000"/>
      <name val="Meiryo UI"/>
      <family val="3"/>
      <charset val="128"/>
    </font>
    <font>
      <sz val="6"/>
      <color rgb="FF000000"/>
      <name val="Meiryo UI"/>
      <family val="3"/>
      <charset val="128"/>
    </font>
    <font>
      <sz val="6"/>
      <name val="ＭＳ Ｐゴシック"/>
      <family val="3"/>
      <charset val="128"/>
    </font>
    <font>
      <sz val="7"/>
      <color rgb="FF000000"/>
      <name val="Meiryo UI"/>
      <family val="3"/>
      <charset val="128"/>
    </font>
    <font>
      <sz val="7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5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rgb="FF00000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7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6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2" fillId="2" borderId="7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0" borderId="16" xfId="0" applyFont="1" applyBorder="1" applyAlignment="1">
      <alignment horizontal="left" vertical="center"/>
    </xf>
    <xf numFmtId="0" fontId="12" fillId="0" borderId="0" xfId="1" applyFont="1" applyAlignment="1">
      <alignment horizontal="left" vertical="top" wrapText="1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1" applyFont="1" applyAlignment="1">
      <alignment horizontal="left" vertical="top"/>
    </xf>
    <xf numFmtId="176" fontId="14" fillId="0" borderId="0" xfId="1" applyNumberFormat="1" applyFont="1" applyAlignment="1">
      <alignment horizontal="left" vertical="top"/>
    </xf>
    <xf numFmtId="0" fontId="15" fillId="0" borderId="0" xfId="1" applyFont="1" applyAlignment="1">
      <alignment horizontal="left" vertical="top"/>
    </xf>
    <xf numFmtId="176" fontId="20" fillId="0" borderId="9" xfId="1" applyNumberFormat="1" applyFont="1" applyBorder="1" applyAlignment="1">
      <alignment horizontal="center" vertical="center" wrapText="1"/>
    </xf>
    <xf numFmtId="9" fontId="20" fillId="0" borderId="30" xfId="1" applyNumberFormat="1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9" fillId="0" borderId="22" xfId="1" applyFont="1" applyBorder="1" applyAlignment="1">
      <alignment horizontal="left" vertical="center"/>
    </xf>
    <xf numFmtId="0" fontId="19" fillId="0" borderId="4" xfId="1" applyFont="1" applyBorder="1" applyAlignment="1">
      <alignment horizontal="center" vertical="center"/>
    </xf>
    <xf numFmtId="176" fontId="22" fillId="0" borderId="4" xfId="1" applyNumberFormat="1" applyFont="1" applyBorder="1" applyAlignment="1">
      <alignment horizontal="center" vertical="center" wrapText="1"/>
    </xf>
    <xf numFmtId="0" fontId="15" fillId="0" borderId="31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 wrapText="1"/>
    </xf>
    <xf numFmtId="0" fontId="7" fillId="0" borderId="25" xfId="1" applyFont="1" applyBorder="1" applyAlignment="1">
      <alignment vertical="center" wrapText="1"/>
    </xf>
    <xf numFmtId="176" fontId="23" fillId="0" borderId="12" xfId="1" applyNumberFormat="1" applyFont="1" applyBorder="1" applyAlignment="1">
      <alignment horizontal="center"/>
    </xf>
    <xf numFmtId="0" fontId="19" fillId="0" borderId="25" xfId="1" applyFont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176" fontId="23" fillId="0" borderId="19" xfId="1" applyNumberFormat="1" applyFont="1" applyBorder="1" applyAlignment="1">
      <alignment horizontal="center"/>
    </xf>
    <xf numFmtId="0" fontId="12" fillId="0" borderId="15" xfId="1" applyFont="1" applyBorder="1" applyAlignment="1">
      <alignment horizontal="center" vertical="center" wrapText="1"/>
    </xf>
    <xf numFmtId="176" fontId="23" fillId="0" borderId="3" xfId="1" applyNumberFormat="1" applyFont="1" applyBorder="1" applyAlignment="1">
      <alignment horizontal="center"/>
    </xf>
    <xf numFmtId="0" fontId="18" fillId="0" borderId="4" xfId="1" applyFont="1" applyBorder="1" applyAlignment="1">
      <alignment vertical="center" wrapText="1"/>
    </xf>
    <xf numFmtId="176" fontId="23" fillId="0" borderId="4" xfId="1" applyNumberFormat="1" applyFont="1" applyBorder="1" applyAlignment="1">
      <alignment horizontal="center"/>
    </xf>
    <xf numFmtId="0" fontId="26" fillId="0" borderId="4" xfId="1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left" vertical="center"/>
    </xf>
    <xf numFmtId="0" fontId="0" fillId="0" borderId="36" xfId="0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/>
    </xf>
    <xf numFmtId="0" fontId="27" fillId="0" borderId="18" xfId="1" applyFont="1" applyBorder="1" applyAlignment="1">
      <alignment horizontal="center" vertical="center" wrapText="1"/>
    </xf>
    <xf numFmtId="0" fontId="20" fillId="0" borderId="24" xfId="1" applyFont="1" applyBorder="1" applyAlignment="1">
      <alignment horizontal="left" vertical="center" wrapText="1"/>
    </xf>
    <xf numFmtId="176" fontId="22" fillId="0" borderId="12" xfId="1" applyNumberFormat="1" applyFont="1" applyBorder="1" applyAlignment="1">
      <alignment horizontal="center" vertical="center"/>
    </xf>
    <xf numFmtId="0" fontId="24" fillId="0" borderId="24" xfId="1" applyFont="1" applyBorder="1" applyAlignment="1">
      <alignment vertical="center" wrapText="1"/>
    </xf>
    <xf numFmtId="0" fontId="27" fillId="0" borderId="15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left" vertical="center"/>
    </xf>
    <xf numFmtId="176" fontId="22" fillId="0" borderId="4" xfId="1" applyNumberFormat="1" applyFont="1" applyBorder="1" applyAlignment="1">
      <alignment horizontal="center" vertical="center"/>
    </xf>
    <xf numFmtId="0" fontId="24" fillId="0" borderId="37" xfId="1" applyFont="1" applyBorder="1" applyAlignment="1">
      <alignment vertical="center" wrapText="1"/>
    </xf>
    <xf numFmtId="0" fontId="19" fillId="0" borderId="14" xfId="1" applyFont="1" applyBorder="1" applyAlignment="1">
      <alignment horizontal="left" vertical="center"/>
    </xf>
    <xf numFmtId="0" fontId="18" fillId="0" borderId="17" xfId="1" applyFont="1" applyBorder="1" applyAlignment="1">
      <alignment vertical="center" wrapText="1"/>
    </xf>
    <xf numFmtId="176" fontId="23" fillId="0" borderId="17" xfId="1" applyNumberFormat="1" applyFont="1" applyBorder="1" applyAlignment="1">
      <alignment horizontal="center"/>
    </xf>
    <xf numFmtId="177" fontId="12" fillId="0" borderId="18" xfId="1" applyNumberFormat="1" applyFont="1" applyBorder="1" applyAlignment="1">
      <alignment horizontal="center" vertical="center" wrapText="1"/>
    </xf>
    <xf numFmtId="0" fontId="25" fillId="0" borderId="24" xfId="1" applyFont="1" applyBorder="1" applyAlignment="1">
      <alignment vertical="center" wrapText="1"/>
    </xf>
    <xf numFmtId="0" fontId="29" fillId="0" borderId="4" xfId="1" applyFont="1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27" fillId="0" borderId="34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left" vertical="center" wrapText="1"/>
    </xf>
    <xf numFmtId="176" fontId="22" fillId="0" borderId="19" xfId="1" applyNumberFormat="1" applyFont="1" applyBorder="1" applyAlignment="1">
      <alignment horizontal="center" vertical="center"/>
    </xf>
    <xf numFmtId="0" fontId="19" fillId="0" borderId="17" xfId="1" applyFont="1" applyBorder="1" applyAlignment="1">
      <alignment horizontal="left" vertical="center" wrapText="1"/>
    </xf>
    <xf numFmtId="176" fontId="22" fillId="0" borderId="17" xfId="1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12" fillId="0" borderId="0" xfId="0" applyFont="1">
      <alignment vertical="center"/>
    </xf>
    <xf numFmtId="176" fontId="14" fillId="0" borderId="0" xfId="0" applyNumberFormat="1" applyFo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76" fontId="23" fillId="0" borderId="0" xfId="1" applyNumberFormat="1" applyFont="1" applyAlignment="1">
      <alignment horizontal="center"/>
    </xf>
    <xf numFmtId="0" fontId="15" fillId="0" borderId="0" xfId="1" applyFont="1" applyAlignment="1">
      <alignment horizontal="right" vertical="center"/>
    </xf>
    <xf numFmtId="0" fontId="8" fillId="0" borderId="2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8" fontId="13" fillId="0" borderId="0" xfId="0" applyNumberFormat="1" applyFont="1">
      <alignment vertical="center"/>
    </xf>
    <xf numFmtId="178" fontId="15" fillId="0" borderId="0" xfId="0" applyNumberFormat="1" applyFont="1">
      <alignment vertical="center"/>
    </xf>
    <xf numFmtId="178" fontId="23" fillId="0" borderId="0" xfId="0" applyNumberFormat="1" applyFont="1">
      <alignment vertical="center"/>
    </xf>
    <xf numFmtId="178" fontId="18" fillId="0" borderId="0" xfId="0" applyNumberFormat="1" applyFont="1">
      <alignment vertical="center"/>
    </xf>
    <xf numFmtId="0" fontId="30" fillId="0" borderId="0" xfId="1" applyFont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25" xfId="0" applyBorder="1" applyAlignment="1">
      <alignment horizontal="left" vertical="center"/>
    </xf>
    <xf numFmtId="176" fontId="20" fillId="0" borderId="4" xfId="1" applyNumberFormat="1" applyFont="1" applyBorder="1" applyAlignment="1">
      <alignment horizontal="center" vertical="center" wrapText="1"/>
    </xf>
    <xf numFmtId="176" fontId="14" fillId="0" borderId="12" xfId="1" applyNumberFormat="1" applyFont="1" applyBorder="1" applyAlignment="1">
      <alignment horizontal="center"/>
    </xf>
    <xf numFmtId="0" fontId="15" fillId="0" borderId="33" xfId="1" applyFont="1" applyBorder="1" applyAlignment="1">
      <alignment horizontal="center" vertical="center"/>
    </xf>
    <xf numFmtId="178" fontId="15" fillId="0" borderId="32" xfId="1" applyNumberFormat="1" applyFont="1" applyBorder="1" applyAlignment="1" applyProtection="1">
      <alignment horizontal="right" vertical="center"/>
      <protection locked="0"/>
    </xf>
    <xf numFmtId="0" fontId="15" fillId="0" borderId="33" xfId="1" applyFont="1" applyBorder="1" applyAlignment="1" applyProtection="1">
      <alignment horizontal="right" vertical="center"/>
      <protection locked="0"/>
    </xf>
    <xf numFmtId="0" fontId="19" fillId="0" borderId="25" xfId="1" applyFont="1" applyBorder="1">
      <alignment vertical="center"/>
    </xf>
    <xf numFmtId="176" fontId="14" fillId="0" borderId="3" xfId="1" applyNumberFormat="1" applyFont="1" applyBorder="1" applyAlignment="1">
      <alignment horizontal="center"/>
    </xf>
    <xf numFmtId="0" fontId="15" fillId="0" borderId="35" xfId="1" applyFont="1" applyBorder="1" applyAlignment="1" applyProtection="1">
      <alignment horizontal="right" vertical="center"/>
      <protection locked="0"/>
    </xf>
    <xf numFmtId="176" fontId="14" fillId="0" borderId="39" xfId="1" applyNumberFormat="1" applyFont="1" applyBorder="1" applyAlignment="1">
      <alignment horizontal="center"/>
    </xf>
    <xf numFmtId="0" fontId="15" fillId="0" borderId="4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 wrapText="1"/>
    </xf>
    <xf numFmtId="0" fontId="23" fillId="0" borderId="24" xfId="1" applyFont="1" applyBorder="1" applyAlignment="1">
      <alignment horizontal="left" vertical="center"/>
    </xf>
    <xf numFmtId="0" fontId="0" fillId="0" borderId="34" xfId="0" applyBorder="1" applyAlignment="1">
      <alignment horizontal="center" vertical="center" wrapText="1"/>
    </xf>
    <xf numFmtId="0" fontId="19" fillId="0" borderId="13" xfId="1" applyFont="1" applyBorder="1" applyAlignment="1">
      <alignment vertical="center" wrapText="1"/>
    </xf>
    <xf numFmtId="178" fontId="15" fillId="0" borderId="43" xfId="1" applyNumberFormat="1" applyFont="1" applyBorder="1" applyAlignment="1" applyProtection="1">
      <alignment horizontal="right" vertical="center"/>
      <protection locked="0"/>
    </xf>
    <xf numFmtId="0" fontId="19" fillId="0" borderId="0" xfId="1" applyFont="1" applyAlignment="1">
      <alignment horizontal="left" vertical="center"/>
    </xf>
    <xf numFmtId="0" fontId="32" fillId="0" borderId="0" xfId="0" applyFont="1">
      <alignment vertical="center"/>
    </xf>
    <xf numFmtId="0" fontId="28" fillId="0" borderId="33" xfId="1" applyFont="1" applyBorder="1" applyAlignment="1" applyProtection="1">
      <alignment horizontal="right" vertical="center"/>
      <protection locked="0"/>
    </xf>
    <xf numFmtId="0" fontId="28" fillId="0" borderId="35" xfId="1" applyFont="1" applyBorder="1" applyAlignment="1" applyProtection="1">
      <alignment horizontal="right" vertical="center"/>
      <protection locked="0"/>
    </xf>
    <xf numFmtId="0" fontId="15" fillId="0" borderId="44" xfId="1" applyFont="1" applyBorder="1" applyAlignment="1" applyProtection="1">
      <alignment horizontal="right" vertical="center"/>
      <protection locked="0"/>
    </xf>
    <xf numFmtId="0" fontId="15" fillId="0" borderId="0" xfId="1" applyFont="1" applyAlignment="1" applyProtection="1">
      <alignment horizontal="right" vertical="center"/>
      <protection locked="0"/>
    </xf>
    <xf numFmtId="0" fontId="0" fillId="0" borderId="17" xfId="0" applyBorder="1" applyAlignment="1">
      <alignment horizontal="left" vertical="center"/>
    </xf>
    <xf numFmtId="0" fontId="24" fillId="0" borderId="0" xfId="1" applyFont="1">
      <alignment vertical="center"/>
    </xf>
    <xf numFmtId="0" fontId="12" fillId="0" borderId="18" xfId="0" applyFont="1" applyBorder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176" fontId="23" fillId="0" borderId="46" xfId="1" applyNumberFormat="1" applyFont="1" applyBorder="1" applyAlignment="1">
      <alignment horizontal="center"/>
    </xf>
    <xf numFmtId="0" fontId="15" fillId="0" borderId="47" xfId="1" applyFont="1" applyBorder="1" applyAlignment="1" applyProtection="1">
      <alignment horizontal="right" vertical="center"/>
      <protection locked="0"/>
    </xf>
    <xf numFmtId="0" fontId="33" fillId="0" borderId="26" xfId="1" applyFont="1" applyBorder="1" applyAlignment="1">
      <alignment horizontal="left" vertical="center"/>
    </xf>
    <xf numFmtId="0" fontId="2" fillId="0" borderId="21" xfId="0" applyFont="1" applyBorder="1" applyAlignment="1">
      <alignment horizontal="right" vertical="center" wrapText="1"/>
    </xf>
    <xf numFmtId="0" fontId="0" fillId="0" borderId="21" xfId="0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0" fillId="0" borderId="0" xfId="0">
      <alignment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49" fontId="4" fillId="0" borderId="10" xfId="0" applyNumberFormat="1" applyFont="1" applyBorder="1" applyAlignment="1" applyProtection="1">
      <alignment horizontal="left" vertical="center"/>
      <protection locked="0"/>
    </xf>
    <xf numFmtId="49" fontId="5" fillId="0" borderId="11" xfId="0" applyNumberFormat="1" applyFont="1" applyBorder="1" applyAlignment="1" applyProtection="1">
      <alignment horizontal="left" vertical="center"/>
      <protection locked="0"/>
    </xf>
    <xf numFmtId="0" fontId="9" fillId="0" borderId="16" xfId="0" applyFont="1" applyBorder="1">
      <alignment vertical="center"/>
    </xf>
    <xf numFmtId="0" fontId="9" fillId="0" borderId="31" xfId="0" applyFont="1" applyBorder="1">
      <alignment vertical="center"/>
    </xf>
    <xf numFmtId="0" fontId="2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20" xfId="0" applyFont="1" applyBorder="1" applyProtection="1">
      <alignment vertical="center"/>
      <protection locked="0"/>
    </xf>
    <xf numFmtId="0" fontId="0" fillId="0" borderId="38" xfId="0" applyBorder="1">
      <alignment vertical="center"/>
    </xf>
    <xf numFmtId="0" fontId="4" fillId="0" borderId="28" xfId="0" applyFont="1" applyBorder="1" applyAlignment="1" applyProtection="1">
      <alignment horizontal="left" vertical="center"/>
      <protection locked="0"/>
    </xf>
    <xf numFmtId="0" fontId="0" fillId="0" borderId="29" xfId="0" applyBorder="1" applyAlignment="1">
      <alignment horizontal="left" vertical="center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>
      <alignment horizontal="left" vertical="center"/>
    </xf>
    <xf numFmtId="0" fontId="3" fillId="0" borderId="8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2" fillId="2" borderId="5" xfId="0" applyFont="1" applyFill="1" applyBorder="1">
      <alignment vertical="center"/>
    </xf>
    <xf numFmtId="0" fontId="0" fillId="0" borderId="6" xfId="0" applyBorder="1">
      <alignment vertical="center"/>
    </xf>
    <xf numFmtId="179" fontId="17" fillId="0" borderId="0" xfId="0" applyNumberFormat="1" applyFont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179" fontId="34" fillId="0" borderId="27" xfId="0" applyNumberFormat="1" applyFont="1" applyBorder="1" applyAlignment="1">
      <alignment horizontal="right" vertical="center"/>
    </xf>
    <xf numFmtId="179" fontId="3" fillId="0" borderId="29" xfId="0" applyNumberFormat="1" applyFont="1" applyBorder="1" applyAlignment="1">
      <alignment horizontal="right" vertical="center"/>
    </xf>
    <xf numFmtId="0" fontId="24" fillId="0" borderId="37" xfId="1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24" fillId="0" borderId="24" xfId="1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4" fillId="0" borderId="21" xfId="1" applyFont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24" fillId="0" borderId="23" xfId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9" fillId="0" borderId="26" xfId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9" fillId="0" borderId="22" xfId="1" applyFont="1" applyBorder="1" applyAlignment="1">
      <alignment horizontal="left" vertical="center"/>
    </xf>
    <xf numFmtId="0" fontId="0" fillId="0" borderId="4" xfId="0" applyBorder="1">
      <alignment vertical="center"/>
    </xf>
    <xf numFmtId="0" fontId="19" fillId="0" borderId="14" xfId="1" applyFont="1" applyBorder="1" applyAlignment="1">
      <alignment horizontal="left" vertical="center"/>
    </xf>
    <xf numFmtId="0" fontId="19" fillId="0" borderId="17" xfId="1" applyFont="1" applyBorder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18" fillId="0" borderId="37" xfId="1" applyFont="1" applyBorder="1" applyAlignment="1">
      <alignment horizontal="left" vertical="center"/>
    </xf>
    <xf numFmtId="0" fontId="18" fillId="0" borderId="42" xfId="1" applyFont="1" applyBorder="1" applyAlignment="1">
      <alignment horizontal="left" vertical="center"/>
    </xf>
    <xf numFmtId="0" fontId="24" fillId="0" borderId="25" xfId="1" applyFont="1" applyBorder="1" applyAlignment="1">
      <alignment horizontal="left" vertical="center"/>
    </xf>
    <xf numFmtId="0" fontId="18" fillId="0" borderId="24" xfId="1" applyFont="1" applyBorder="1" applyAlignment="1">
      <alignment horizontal="left" vertical="center"/>
    </xf>
    <xf numFmtId="0" fontId="18" fillId="0" borderId="25" xfId="1" applyFont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176" fontId="35" fillId="3" borderId="0" xfId="1" applyNumberFormat="1" applyFont="1" applyFill="1" applyAlignment="1">
      <alignment horizontal="center"/>
    </xf>
    <xf numFmtId="0" fontId="36" fillId="3" borderId="0" xfId="1" applyFont="1" applyFill="1" applyAlignment="1">
      <alignment horizontal="right" vertical="center"/>
    </xf>
    <xf numFmtId="178" fontId="36" fillId="3" borderId="0" xfId="0" applyNumberFormat="1" applyFont="1" applyFill="1">
      <alignment vertical="center"/>
    </xf>
    <xf numFmtId="179" fontId="34" fillId="0" borderId="27" xfId="0" applyNumberFormat="1" applyFont="1" applyBorder="1" applyAlignment="1">
      <alignment vertical="center"/>
    </xf>
    <xf numFmtId="0" fontId="3" fillId="0" borderId="29" xfId="0" applyFont="1" applyBorder="1" applyAlignment="1">
      <alignment vertical="center"/>
    </xf>
  </cellXfs>
  <cellStyles count="2">
    <cellStyle name="標準" xfId="0" builtinId="0"/>
    <cellStyle name="標準 2" xfId="1" xr:uid="{4EE582E1-6F48-42E1-8225-7B78CD0612D8}"/>
  </cellStyles>
  <dxfs count="46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  <color rgb="FFFF99CC"/>
      <color rgb="FFFFCCFF"/>
      <color rgb="FFCCCCFF"/>
      <color rgb="FFCCFFFF"/>
      <color rgb="FFFFCC99"/>
      <color rgb="FFFFFFCC"/>
      <color rgb="FFCCFFCC"/>
      <color rgb="FFCCE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0</xdr:rowOff>
        </xdr:from>
        <xdr:to>
          <xdr:col>1</xdr:col>
          <xdr:colOff>2114550</xdr:colOff>
          <xdr:row>14</xdr:row>
          <xdr:rowOff>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個人の方、民間事業者　郵便振替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0</xdr:rowOff>
        </xdr:from>
        <xdr:to>
          <xdr:col>2</xdr:col>
          <xdr:colOff>2085975</xdr:colOff>
          <xdr:row>14</xdr:row>
          <xdr:rowOff>9525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自治体・公的機関の方　銀行振込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1</xdr:col>
          <xdr:colOff>1295400</xdr:colOff>
          <xdr:row>18</xdr:row>
          <xdr:rowOff>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指定日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3</xdr:col>
          <xdr:colOff>0</xdr:colOff>
          <xdr:row>4</xdr:row>
          <xdr:rowOff>0</xdr:rowOff>
        </xdr:to>
        <xdr:sp macro="" textlink="">
          <xdr:nvSpPr>
            <xdr:cNvPr id="4111" name="Group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2428875</xdr:colOff>
          <xdr:row>11</xdr:row>
          <xdr:rowOff>0</xdr:rowOff>
        </xdr:from>
        <xdr:to>
          <xdr:col>2</xdr:col>
          <xdr:colOff>885825</xdr:colOff>
          <xdr:row>13</xdr:row>
          <xdr:rowOff>438150</xdr:rowOff>
        </xdr:to>
        <xdr:sp macro="" textlink="">
          <xdr:nvSpPr>
            <xdr:cNvPr id="4112" name="Group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295275</xdr:rowOff>
        </xdr:from>
        <xdr:to>
          <xdr:col>3</xdr:col>
          <xdr:colOff>19050</xdr:colOff>
          <xdr:row>19</xdr:row>
          <xdr:rowOff>28575</xdr:rowOff>
        </xdr:to>
        <xdr:sp macro="" textlink="">
          <xdr:nvSpPr>
            <xdr:cNvPr id="4113" name="Group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0</xdr:rowOff>
        </xdr:from>
        <xdr:to>
          <xdr:col>1</xdr:col>
          <xdr:colOff>1276350</xdr:colOff>
          <xdr:row>17</xdr:row>
          <xdr:rowOff>0</xdr:rowOff>
        </xdr:to>
        <xdr:sp macro="" textlink="">
          <xdr:nvSpPr>
            <xdr:cNvPr id="4115" name="Option Button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発行日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16</xdr:row>
          <xdr:rowOff>0</xdr:rowOff>
        </xdr:from>
        <xdr:to>
          <xdr:col>2</xdr:col>
          <xdr:colOff>1295400</xdr:colOff>
          <xdr:row>17</xdr:row>
          <xdr:rowOff>9525</xdr:rowOff>
        </xdr:to>
        <xdr:sp macro="" textlink="">
          <xdr:nvSpPr>
            <xdr:cNvPr id="4116" name="Option Button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空欄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2428875</xdr:colOff>
          <xdr:row>11</xdr:row>
          <xdr:rowOff>0</xdr:rowOff>
        </xdr:from>
        <xdr:to>
          <xdr:col>2</xdr:col>
          <xdr:colOff>885825</xdr:colOff>
          <xdr:row>13</xdr:row>
          <xdr:rowOff>438150</xdr:rowOff>
        </xdr:to>
        <xdr:sp macro="" textlink="">
          <xdr:nvSpPr>
            <xdr:cNvPr id="4117" name="Group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3</xdr:col>
          <xdr:colOff>0</xdr:colOff>
          <xdr:row>4</xdr:row>
          <xdr:rowOff>0</xdr:rowOff>
        </xdr:to>
        <xdr:sp macro="" textlink="">
          <xdr:nvSpPr>
            <xdr:cNvPr id="4118" name="Group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3</xdr:col>
          <xdr:colOff>0</xdr:colOff>
          <xdr:row>4</xdr:row>
          <xdr:rowOff>0</xdr:rowOff>
        </xdr:to>
        <xdr:sp macro="" textlink="">
          <xdr:nvSpPr>
            <xdr:cNvPr id="4119" name="Group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7</xdr:col>
          <xdr:colOff>828675</xdr:colOff>
          <xdr:row>3</xdr:row>
          <xdr:rowOff>171450</xdr:rowOff>
        </xdr:to>
        <xdr:sp macro="" textlink="">
          <xdr:nvSpPr>
            <xdr:cNvPr id="250881" name="Group Box 1" hidden="1">
              <a:extLst>
                <a:ext uri="{63B3BB69-23CF-44E3-9099-C40C66FF867C}">
                  <a14:compatExt spid="_x0000_s250881"/>
                </a:ext>
                <a:ext uri="{FF2B5EF4-FFF2-40B4-BE49-F238E27FC236}">
                  <a16:creationId xmlns:a16="http://schemas.microsoft.com/office/drawing/2014/main" id="{00000000-0008-0000-0100-000001D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7</xdr:col>
          <xdr:colOff>828675</xdr:colOff>
          <xdr:row>3</xdr:row>
          <xdr:rowOff>171450</xdr:rowOff>
        </xdr:to>
        <xdr:sp macro="" textlink="">
          <xdr:nvSpPr>
            <xdr:cNvPr id="250882" name="Group Box 2" hidden="1">
              <a:extLst>
                <a:ext uri="{63B3BB69-23CF-44E3-9099-C40C66FF867C}">
                  <a14:compatExt spid="_x0000_s250882"/>
                </a:ext>
                <a:ext uri="{FF2B5EF4-FFF2-40B4-BE49-F238E27FC236}">
                  <a16:creationId xmlns:a16="http://schemas.microsoft.com/office/drawing/2014/main" id="{00000000-0008-0000-0100-000002D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7</xdr:col>
          <xdr:colOff>828675</xdr:colOff>
          <xdr:row>6</xdr:row>
          <xdr:rowOff>171450</xdr:rowOff>
        </xdr:to>
        <xdr:sp macro="" textlink="">
          <xdr:nvSpPr>
            <xdr:cNvPr id="252929" name="Group Box 1" hidden="1">
              <a:extLst>
                <a:ext uri="{63B3BB69-23CF-44E3-9099-C40C66FF867C}">
                  <a14:compatExt spid="_x0000_s252929"/>
                </a:ext>
                <a:ext uri="{FF2B5EF4-FFF2-40B4-BE49-F238E27FC236}">
                  <a16:creationId xmlns:a16="http://schemas.microsoft.com/office/drawing/2014/main" id="{00000000-0008-0000-0200-000001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7</xdr:col>
          <xdr:colOff>828675</xdr:colOff>
          <xdr:row>6</xdr:row>
          <xdr:rowOff>171450</xdr:rowOff>
        </xdr:to>
        <xdr:sp macro="" textlink="">
          <xdr:nvSpPr>
            <xdr:cNvPr id="252930" name="Group Box 2" hidden="1">
              <a:extLst>
                <a:ext uri="{63B3BB69-23CF-44E3-9099-C40C66FF867C}">
                  <a14:compatExt spid="_x0000_s252930"/>
                </a:ext>
                <a:ext uri="{FF2B5EF4-FFF2-40B4-BE49-F238E27FC236}">
                  <a16:creationId xmlns:a16="http://schemas.microsoft.com/office/drawing/2014/main" id="{00000000-0008-0000-0200-000002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C18"/>
  <sheetViews>
    <sheetView tabSelected="1" workbookViewId="0">
      <selection activeCell="B5" sqref="B5:C5"/>
    </sheetView>
  </sheetViews>
  <sheetFormatPr defaultColWidth="8.875" defaultRowHeight="18.75" x14ac:dyDescent="0.4"/>
  <cols>
    <col min="1" max="1" width="33.625" style="1" customWidth="1"/>
    <col min="2" max="2" width="28.25" style="1" customWidth="1"/>
    <col min="3" max="3" width="28" style="1" customWidth="1"/>
    <col min="4" max="16384" width="8.875" style="1"/>
  </cols>
  <sheetData>
    <row r="1" spans="1:3" ht="63" customHeight="1" x14ac:dyDescent="0.4">
      <c r="A1" s="109" t="s">
        <v>129</v>
      </c>
      <c r="B1" s="110"/>
      <c r="C1" s="110"/>
    </row>
    <row r="2" spans="1:3" ht="20.25" customHeight="1" x14ac:dyDescent="0.4">
      <c r="A2" s="94" t="s">
        <v>131</v>
      </c>
      <c r="B2"/>
      <c r="C2"/>
    </row>
    <row r="3" spans="1:3" ht="9" customHeight="1" x14ac:dyDescent="0.4">
      <c r="A3" s="94"/>
      <c r="B3"/>
      <c r="C3"/>
    </row>
    <row r="4" spans="1:3" ht="15" customHeight="1" x14ac:dyDescent="0.4">
      <c r="A4" s="107" t="s">
        <v>127</v>
      </c>
      <c r="B4" s="108"/>
      <c r="C4" s="108"/>
    </row>
    <row r="5" spans="1:3" ht="27.75" customHeight="1" x14ac:dyDescent="0.4">
      <c r="A5" s="6" t="s">
        <v>3</v>
      </c>
      <c r="B5" s="121"/>
      <c r="C5" s="122"/>
    </row>
    <row r="6" spans="1:3" ht="44.25" customHeight="1" x14ac:dyDescent="0.4">
      <c r="A6" s="5" t="s">
        <v>4</v>
      </c>
      <c r="B6" s="123"/>
      <c r="C6" s="124"/>
    </row>
    <row r="7" spans="1:3" ht="24.75" customHeight="1" x14ac:dyDescent="0.4">
      <c r="A7" s="5" t="s">
        <v>63</v>
      </c>
      <c r="B7" s="111"/>
      <c r="C7" s="112"/>
    </row>
    <row r="8" spans="1:3" ht="60" customHeight="1" x14ac:dyDescent="0.4">
      <c r="A8" s="5" t="s">
        <v>5</v>
      </c>
      <c r="B8" s="127"/>
      <c r="C8" s="128"/>
    </row>
    <row r="9" spans="1:3" ht="44.25" customHeight="1" x14ac:dyDescent="0.4">
      <c r="A9" s="5" t="s">
        <v>6</v>
      </c>
      <c r="B9" s="113"/>
      <c r="C9" s="114"/>
    </row>
    <row r="10" spans="1:3" ht="44.25" customHeight="1" x14ac:dyDescent="0.4">
      <c r="A10" s="5" t="s">
        <v>64</v>
      </c>
      <c r="B10" s="113"/>
      <c r="C10" s="114"/>
    </row>
    <row r="11" spans="1:3" ht="44.25" customHeight="1" x14ac:dyDescent="0.4">
      <c r="A11" s="5" t="s">
        <v>2</v>
      </c>
      <c r="B11" s="127"/>
      <c r="C11" s="128"/>
    </row>
    <row r="12" spans="1:3" ht="19.899999999999999" customHeight="1" x14ac:dyDescent="0.4">
      <c r="A12" s="117" t="s">
        <v>31</v>
      </c>
      <c r="B12" s="115" t="s">
        <v>128</v>
      </c>
      <c r="C12" s="116"/>
    </row>
    <row r="13" spans="1:3" ht="33" customHeight="1" x14ac:dyDescent="0.4">
      <c r="A13" s="118"/>
      <c r="B13" s="119"/>
      <c r="C13" s="120"/>
    </row>
    <row r="14" spans="1:3" ht="44.25" customHeight="1" x14ac:dyDescent="0.4">
      <c r="A14" s="129" t="s">
        <v>7</v>
      </c>
      <c r="B14" s="2"/>
      <c r="C14" s="3"/>
    </row>
    <row r="15" spans="1:3" ht="21.75" customHeight="1" x14ac:dyDescent="0.4">
      <c r="A15" s="130"/>
      <c r="B15" s="7" t="s">
        <v>65</v>
      </c>
      <c r="C15" s="67"/>
    </row>
    <row r="16" spans="1:3" ht="44.25" customHeight="1" x14ac:dyDescent="0.4">
      <c r="A16" s="4" t="s">
        <v>8</v>
      </c>
      <c r="B16" s="111"/>
      <c r="C16" s="112"/>
    </row>
    <row r="17" spans="1:3" ht="44.25" customHeight="1" x14ac:dyDescent="0.4">
      <c r="A17" s="129" t="s">
        <v>9</v>
      </c>
      <c r="B17" s="2"/>
      <c r="C17" s="3"/>
    </row>
    <row r="18" spans="1:3" ht="44.25" customHeight="1" x14ac:dyDescent="0.4">
      <c r="A18" s="130"/>
      <c r="B18" s="125" t="s">
        <v>1</v>
      </c>
      <c r="C18" s="126"/>
    </row>
  </sheetData>
  <sheetProtection algorithmName="SHA-512" hashValue="WjIxtFouu7pWSWgo6PuAQpGKrUdMwPNot/ItTiJq6S6ikRExoy33uKM1ehgcbI5fhZFsq/a7NiCLo0j/hKQdew==" saltValue="20b+7vi4nbNdJX+UEuK8CA==" spinCount="100000" sheet="1" objects="1" scenarios="1"/>
  <mergeCells count="16">
    <mergeCell ref="B16:C16"/>
    <mergeCell ref="B18:C18"/>
    <mergeCell ref="B8:C8"/>
    <mergeCell ref="B11:C11"/>
    <mergeCell ref="A14:A15"/>
    <mergeCell ref="A17:A18"/>
    <mergeCell ref="A4:C4"/>
    <mergeCell ref="A1:C1"/>
    <mergeCell ref="B7:C7"/>
    <mergeCell ref="B10:C10"/>
    <mergeCell ref="B12:C12"/>
    <mergeCell ref="A12:A13"/>
    <mergeCell ref="B13:C13"/>
    <mergeCell ref="B5:C5"/>
    <mergeCell ref="B6:C6"/>
    <mergeCell ref="B9:C9"/>
  </mergeCells>
  <phoneticPr fontId="1"/>
  <dataValidations count="1">
    <dataValidation type="list" allowBlank="1" showInputMessage="1" showErrorMessage="1" sqref="B14:C14" xr:uid="{00000000-0002-0000-0000-000000000000}">
      <formula1>"同意する,同意しない"</formula1>
    </dataValidation>
  </dataValidations>
  <pageMargins left="0.39370078740157483" right="0.19685039370078741" top="0.78740157480314965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0</xdr:rowOff>
                  </from>
                  <to>
                    <xdr:col>1</xdr:col>
                    <xdr:colOff>2114550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2</xdr:col>
                    <xdr:colOff>9525</xdr:colOff>
                    <xdr:row>13</xdr:row>
                    <xdr:rowOff>0</xdr:rowOff>
                  </from>
                  <to>
                    <xdr:col>2</xdr:col>
                    <xdr:colOff>2085975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Option Button 3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1</xdr:col>
                    <xdr:colOff>1295400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7" name="Group Box 15">
              <controlPr defaultSize="0" autoFill="0" autoPict="0">
                <anchor moveWithCells="1">
                  <from>
                    <xdr:col>1</xdr:col>
                    <xdr:colOff>0</xdr:colOff>
                    <xdr:row>0</xdr:row>
                    <xdr:rowOff>0</xdr:rowOff>
                  </from>
                  <to>
                    <xdr:col>3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8" name="Group Box 16">
              <controlPr defaultSize="0" autoFill="0" autoPict="0">
                <anchor moveWithCells="1">
                  <from>
                    <xdr:col>0</xdr:col>
                    <xdr:colOff>2428875</xdr:colOff>
                    <xdr:row>11</xdr:row>
                    <xdr:rowOff>0</xdr:rowOff>
                  </from>
                  <to>
                    <xdr:col>2</xdr:col>
                    <xdr:colOff>885825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9" name="Group Box 17">
              <controlPr defaultSize="0" autoFill="0" autoPict="0">
                <anchor moveWithCells="1">
                  <from>
                    <xdr:col>1</xdr:col>
                    <xdr:colOff>0</xdr:colOff>
                    <xdr:row>15</xdr:row>
                    <xdr:rowOff>295275</xdr:rowOff>
                  </from>
                  <to>
                    <xdr:col>3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0" name="Option Button 19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0</xdr:rowOff>
                  </from>
                  <to>
                    <xdr:col>1</xdr:col>
                    <xdr:colOff>1276350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1" name="Option Button 20">
              <controlPr defaultSize="0" autoFill="0" autoLine="0" autoPict="0">
                <anchor moveWithCells="1">
                  <from>
                    <xdr:col>2</xdr:col>
                    <xdr:colOff>9525</xdr:colOff>
                    <xdr:row>16</xdr:row>
                    <xdr:rowOff>0</xdr:rowOff>
                  </from>
                  <to>
                    <xdr:col>2</xdr:col>
                    <xdr:colOff>1295400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2" name="Group Box 21">
              <controlPr defaultSize="0" autoFill="0" autoPict="0">
                <anchor moveWithCells="1">
                  <from>
                    <xdr:col>0</xdr:col>
                    <xdr:colOff>2428875</xdr:colOff>
                    <xdr:row>11</xdr:row>
                    <xdr:rowOff>0</xdr:rowOff>
                  </from>
                  <to>
                    <xdr:col>2</xdr:col>
                    <xdr:colOff>885825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3" name="Group Box 22">
              <controlPr defaultSize="0" autoFill="0" autoPict="0">
                <anchor moveWithCells="1">
                  <from>
                    <xdr:col>1</xdr:col>
                    <xdr:colOff>0</xdr:colOff>
                    <xdr:row>0</xdr:row>
                    <xdr:rowOff>0</xdr:rowOff>
                  </from>
                  <to>
                    <xdr:col>3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4" name="Group Box 23">
              <controlPr defaultSize="0" autoFill="0" autoPict="0">
                <anchor moveWithCells="1">
                  <from>
                    <xdr:col>1</xdr:col>
                    <xdr:colOff>0</xdr:colOff>
                    <xdr:row>0</xdr:row>
                    <xdr:rowOff>0</xdr:rowOff>
                  </from>
                  <to>
                    <xdr:col>3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BA493D-549C-4292-A8D6-0EC427155B6B}">
          <x14:formula1>
            <xm:f>職種!$A$1:$A$22</xm:f>
          </x14:formula1>
          <xm:sqref>B13:C13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0F93C-0664-4019-BD4B-B59F66D14A20}">
  <dimension ref="A1:M75"/>
  <sheetViews>
    <sheetView workbookViewId="0">
      <selection activeCell="D6" sqref="D6"/>
    </sheetView>
  </sheetViews>
  <sheetFormatPr defaultRowHeight="15.75" x14ac:dyDescent="0.4"/>
  <cols>
    <col min="1" max="1" width="1" style="60" customWidth="1"/>
    <col min="2" max="2" width="34.125" style="12" customWidth="1"/>
    <col min="3" max="3" width="4.75" style="61" customWidth="1"/>
    <col min="4" max="4" width="4.625" style="18" customWidth="1"/>
    <col min="5" max="5" width="6.75" style="69" hidden="1" customWidth="1"/>
    <col min="6" max="6" width="0.875" style="18" customWidth="1"/>
    <col min="7" max="7" width="1" style="60" customWidth="1"/>
    <col min="8" max="8" width="25" style="12" customWidth="1"/>
    <col min="9" max="9" width="9.125" style="12" customWidth="1"/>
    <col min="10" max="10" width="4.75" style="61" customWidth="1"/>
    <col min="11" max="11" width="4.625" style="18" customWidth="1"/>
    <col min="12" max="12" width="6.75" style="69" hidden="1" customWidth="1"/>
    <col min="13" max="13" width="9" style="11" customWidth="1"/>
    <col min="14" max="16384" width="9" style="11"/>
  </cols>
  <sheetData>
    <row r="1" spans="1:13" ht="3.75" customHeight="1" x14ac:dyDescent="0.4">
      <c r="A1" s="8"/>
      <c r="B1" s="13"/>
      <c r="C1" s="14"/>
      <c r="D1" s="15"/>
      <c r="E1" s="68"/>
      <c r="F1" s="9"/>
      <c r="G1" s="8"/>
      <c r="H1" s="13"/>
      <c r="I1" s="13"/>
      <c r="J1" s="14"/>
      <c r="K1" s="15"/>
      <c r="L1" s="68"/>
      <c r="M1" s="10"/>
    </row>
    <row r="2" spans="1:13" s="1" customFormat="1" ht="63" customHeight="1" x14ac:dyDescent="0.4">
      <c r="A2" s="143" t="s">
        <v>84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3" s="1" customFormat="1" ht="30.75" customHeight="1" x14ac:dyDescent="0.4">
      <c r="A3" s="74"/>
      <c r="B3" s="76">
        <f>ご注文者情報!B6</f>
        <v>0</v>
      </c>
      <c r="C3" s="75" t="s">
        <v>83</v>
      </c>
      <c r="D3"/>
      <c r="E3"/>
      <c r="F3"/>
      <c r="G3"/>
      <c r="H3"/>
      <c r="I3"/>
      <c r="J3"/>
      <c r="K3"/>
    </row>
    <row r="4" spans="1:13" ht="21" customHeight="1" x14ac:dyDescent="0.4">
      <c r="A4" s="145" t="s">
        <v>0</v>
      </c>
      <c r="B4" s="146"/>
      <c r="C4" s="16" t="s">
        <v>32</v>
      </c>
      <c r="D4" s="17" t="s">
        <v>33</v>
      </c>
      <c r="G4" s="145" t="s">
        <v>0</v>
      </c>
      <c r="H4" s="146"/>
      <c r="I4" s="66"/>
      <c r="J4" s="16" t="s">
        <v>32</v>
      </c>
      <c r="K4" s="17" t="s">
        <v>33</v>
      </c>
    </row>
    <row r="5" spans="1:13" ht="15" customHeight="1" x14ac:dyDescent="0.4">
      <c r="A5" s="19" t="s">
        <v>34</v>
      </c>
      <c r="B5" s="20"/>
      <c r="C5" s="21"/>
      <c r="D5" s="22" t="s">
        <v>35</v>
      </c>
      <c r="G5" s="147" t="s">
        <v>36</v>
      </c>
      <c r="H5" s="148"/>
      <c r="I5" s="148"/>
      <c r="J5" s="21"/>
      <c r="K5" s="22" t="s">
        <v>35</v>
      </c>
    </row>
    <row r="6" spans="1:13" ht="15" customHeight="1" x14ac:dyDescent="0.2">
      <c r="A6" s="23"/>
      <c r="B6" s="24" t="s">
        <v>37</v>
      </c>
      <c r="C6" s="25">
        <v>825</v>
      </c>
      <c r="D6" s="81"/>
      <c r="E6" s="71">
        <f>C6*D6</f>
        <v>0</v>
      </c>
      <c r="G6" s="101"/>
      <c r="H6" s="137" t="s">
        <v>132</v>
      </c>
      <c r="I6" s="138"/>
      <c r="J6" s="25">
        <v>1870</v>
      </c>
      <c r="K6" s="82"/>
      <c r="L6" s="71">
        <f>J6*K6</f>
        <v>0</v>
      </c>
    </row>
    <row r="7" spans="1:13" ht="15" customHeight="1" x14ac:dyDescent="0.2">
      <c r="A7" s="23"/>
      <c r="B7" s="26" t="s">
        <v>39</v>
      </c>
      <c r="C7" s="25">
        <v>825</v>
      </c>
      <c r="D7" s="81"/>
      <c r="E7" s="71">
        <f>C7*D7</f>
        <v>0</v>
      </c>
      <c r="G7" s="101"/>
      <c r="H7" s="137" t="s">
        <v>133</v>
      </c>
      <c r="I7" s="138"/>
      <c r="J7" s="25">
        <v>1870</v>
      </c>
      <c r="K7" s="82"/>
      <c r="L7" s="71">
        <f t="shared" ref="L7:L16" si="0">J7*K7</f>
        <v>0</v>
      </c>
    </row>
    <row r="8" spans="1:13" ht="15" customHeight="1" x14ac:dyDescent="0.2">
      <c r="A8" s="23"/>
      <c r="B8" s="26" t="s">
        <v>41</v>
      </c>
      <c r="C8" s="25">
        <v>583</v>
      </c>
      <c r="D8" s="81"/>
      <c r="E8" s="71">
        <f t="shared" ref="E8:E24" si="1">C8*D8</f>
        <v>0</v>
      </c>
      <c r="G8" s="101"/>
      <c r="H8" s="137" t="s">
        <v>134</v>
      </c>
      <c r="I8" s="138"/>
      <c r="J8" s="25">
        <v>1870</v>
      </c>
      <c r="K8" s="82"/>
      <c r="L8" s="71">
        <f t="shared" si="0"/>
        <v>0</v>
      </c>
    </row>
    <row r="9" spans="1:13" ht="15" customHeight="1" x14ac:dyDescent="0.2">
      <c r="A9" s="23"/>
      <c r="B9" s="26" t="s">
        <v>43</v>
      </c>
      <c r="C9" s="25">
        <v>825</v>
      </c>
      <c r="D9" s="81"/>
      <c r="E9" s="71">
        <f t="shared" si="1"/>
        <v>0</v>
      </c>
      <c r="G9" s="23"/>
      <c r="H9" s="137" t="s">
        <v>38</v>
      </c>
      <c r="I9" s="138"/>
      <c r="J9" s="25">
        <v>1320</v>
      </c>
      <c r="K9" s="82"/>
      <c r="L9" s="71">
        <f t="shared" si="0"/>
        <v>0</v>
      </c>
    </row>
    <row r="10" spans="1:13" ht="15" customHeight="1" x14ac:dyDescent="0.2">
      <c r="A10" s="28"/>
      <c r="B10" s="26" t="s">
        <v>45</v>
      </c>
      <c r="C10" s="25">
        <v>825</v>
      </c>
      <c r="D10" s="81"/>
      <c r="E10" s="71">
        <f t="shared" si="1"/>
        <v>0</v>
      </c>
      <c r="G10" s="27"/>
      <c r="H10" s="137" t="s">
        <v>40</v>
      </c>
      <c r="I10" s="138"/>
      <c r="J10" s="25">
        <v>1320</v>
      </c>
      <c r="K10" s="82"/>
      <c r="L10" s="71">
        <f t="shared" si="0"/>
        <v>0</v>
      </c>
    </row>
    <row r="11" spans="1:13" ht="15" customHeight="1" x14ac:dyDescent="0.2">
      <c r="A11" s="30"/>
      <c r="B11" s="26" t="s">
        <v>66</v>
      </c>
      <c r="C11" s="25">
        <v>2101</v>
      </c>
      <c r="D11" s="81"/>
      <c r="E11" s="71">
        <f t="shared" si="1"/>
        <v>0</v>
      </c>
      <c r="G11" s="27"/>
      <c r="H11" s="137" t="s">
        <v>42</v>
      </c>
      <c r="I11" s="138"/>
      <c r="J11" s="25">
        <v>1320</v>
      </c>
      <c r="K11" s="82"/>
      <c r="L11" s="71">
        <f t="shared" si="0"/>
        <v>0</v>
      </c>
    </row>
    <row r="12" spans="1:13" ht="15" customHeight="1" x14ac:dyDescent="0.2">
      <c r="A12" s="19" t="s">
        <v>48</v>
      </c>
      <c r="B12" s="34"/>
      <c r="C12" s="33"/>
      <c r="D12" s="22" t="s">
        <v>35</v>
      </c>
      <c r="E12" s="71"/>
      <c r="G12" s="27"/>
      <c r="H12" s="137" t="s">
        <v>44</v>
      </c>
      <c r="I12" s="138"/>
      <c r="J12" s="25">
        <v>1320</v>
      </c>
      <c r="K12" s="82"/>
      <c r="L12" s="71">
        <f t="shared" si="0"/>
        <v>0</v>
      </c>
    </row>
    <row r="13" spans="1:13" ht="15" customHeight="1" x14ac:dyDescent="0.2">
      <c r="A13" s="35"/>
      <c r="B13" s="36" t="s">
        <v>67</v>
      </c>
      <c r="C13" s="31">
        <v>1320</v>
      </c>
      <c r="D13" s="85"/>
      <c r="E13" s="71">
        <f t="shared" si="1"/>
        <v>0</v>
      </c>
      <c r="G13" s="27"/>
      <c r="H13" s="137" t="s">
        <v>46</v>
      </c>
      <c r="I13" s="138"/>
      <c r="J13" s="25">
        <v>1320</v>
      </c>
      <c r="K13" s="82"/>
      <c r="L13" s="71">
        <f t="shared" si="0"/>
        <v>0</v>
      </c>
    </row>
    <row r="14" spans="1:13" ht="15" customHeight="1" x14ac:dyDescent="0.2">
      <c r="A14" s="19" t="s">
        <v>49</v>
      </c>
      <c r="B14" s="38"/>
      <c r="C14" s="33"/>
      <c r="D14" s="22" t="s">
        <v>35</v>
      </c>
      <c r="E14" s="71"/>
      <c r="G14" s="27"/>
      <c r="H14" s="137" t="s">
        <v>47</v>
      </c>
      <c r="I14" s="138"/>
      <c r="J14" s="25">
        <v>1320</v>
      </c>
      <c r="K14" s="82"/>
      <c r="L14" s="71">
        <f t="shared" si="0"/>
        <v>0</v>
      </c>
    </row>
    <row r="15" spans="1:13" ht="15" customHeight="1" x14ac:dyDescent="0.2">
      <c r="A15" s="39"/>
      <c r="B15" s="40" t="s">
        <v>68</v>
      </c>
      <c r="C15" s="41">
        <v>3080</v>
      </c>
      <c r="D15" s="82"/>
      <c r="E15" s="71">
        <f t="shared" si="1"/>
        <v>0</v>
      </c>
      <c r="G15" s="27"/>
      <c r="H15" s="137" t="s">
        <v>80</v>
      </c>
      <c r="I15" s="138"/>
      <c r="J15" s="25">
        <v>5060</v>
      </c>
      <c r="K15" s="82"/>
      <c r="L15" s="71">
        <f t="shared" si="0"/>
        <v>0</v>
      </c>
    </row>
    <row r="16" spans="1:13" ht="15" customHeight="1" x14ac:dyDescent="0.2">
      <c r="A16" s="43"/>
      <c r="B16" s="40" t="s">
        <v>51</v>
      </c>
      <c r="C16" s="41">
        <v>3080</v>
      </c>
      <c r="D16" s="82"/>
      <c r="E16" s="71">
        <f t="shared" si="1"/>
        <v>0</v>
      </c>
      <c r="G16" s="27"/>
      <c r="H16" s="137" t="s">
        <v>81</v>
      </c>
      <c r="I16" s="138"/>
      <c r="J16" s="25">
        <v>5060</v>
      </c>
      <c r="K16" s="82"/>
      <c r="L16" s="71">
        <f t="shared" si="0"/>
        <v>0</v>
      </c>
    </row>
    <row r="17" spans="1:13" ht="15" customHeight="1" x14ac:dyDescent="0.2">
      <c r="A17" s="19" t="s">
        <v>52</v>
      </c>
      <c r="B17" s="44"/>
      <c r="C17" s="45"/>
      <c r="D17" s="22" t="s">
        <v>35</v>
      </c>
      <c r="E17" s="71"/>
      <c r="G17" s="27"/>
      <c r="H17" s="137" t="s">
        <v>85</v>
      </c>
      <c r="I17" s="138"/>
      <c r="J17" s="25">
        <v>4400</v>
      </c>
      <c r="K17" s="82"/>
      <c r="L17" s="71">
        <f>J17*K17</f>
        <v>0</v>
      </c>
    </row>
    <row r="18" spans="1:13" ht="15" customHeight="1" x14ac:dyDescent="0.2">
      <c r="A18" s="28"/>
      <c r="B18" s="46" t="s">
        <v>69</v>
      </c>
      <c r="C18" s="29">
        <v>2200</v>
      </c>
      <c r="D18" s="82"/>
      <c r="E18" s="71">
        <f t="shared" si="1"/>
        <v>0</v>
      </c>
      <c r="G18" s="37"/>
      <c r="H18" s="141" t="s">
        <v>82</v>
      </c>
      <c r="I18" s="142"/>
      <c r="J18" s="25">
        <v>1760</v>
      </c>
      <c r="K18" s="82"/>
      <c r="L18" s="71">
        <f>J18*K18</f>
        <v>0</v>
      </c>
    </row>
    <row r="19" spans="1:13" ht="15" customHeight="1" x14ac:dyDescent="0.2">
      <c r="A19" s="19" t="s">
        <v>57</v>
      </c>
      <c r="B19" s="34"/>
      <c r="C19" s="33"/>
      <c r="D19" s="22" t="s">
        <v>35</v>
      </c>
      <c r="E19" s="71"/>
      <c r="F19" s="71"/>
      <c r="G19" s="47" t="s">
        <v>50</v>
      </c>
      <c r="H19" s="99"/>
      <c r="I19" s="99"/>
      <c r="J19" s="33"/>
      <c r="K19" s="22" t="s">
        <v>35</v>
      </c>
      <c r="L19" s="71"/>
    </row>
    <row r="20" spans="1:13" ht="15" customHeight="1" x14ac:dyDescent="0.2">
      <c r="A20" s="39"/>
      <c r="B20" s="46" t="s">
        <v>71</v>
      </c>
      <c r="C20" s="29">
        <v>1980</v>
      </c>
      <c r="D20" s="82"/>
      <c r="E20" s="71">
        <f t="shared" si="1"/>
        <v>0</v>
      </c>
      <c r="F20" s="71">
        <f>C20*D20</f>
        <v>0</v>
      </c>
      <c r="G20" s="27"/>
      <c r="H20" s="135" t="s">
        <v>138</v>
      </c>
      <c r="I20" s="136"/>
      <c r="J20" s="29">
        <v>8250</v>
      </c>
      <c r="K20" s="97"/>
      <c r="L20" s="71">
        <f>J20*K20</f>
        <v>0</v>
      </c>
    </row>
    <row r="21" spans="1:13" ht="15" customHeight="1" x14ac:dyDescent="0.2">
      <c r="A21" s="27"/>
      <c r="B21" s="46" t="s">
        <v>72</v>
      </c>
      <c r="C21" s="29">
        <v>1980</v>
      </c>
      <c r="D21" s="82"/>
      <c r="E21" s="71">
        <f t="shared" si="1"/>
        <v>0</v>
      </c>
      <c r="F21" s="71">
        <f>C21*D21</f>
        <v>0</v>
      </c>
      <c r="G21" s="27"/>
      <c r="H21" s="137" t="s">
        <v>139</v>
      </c>
      <c r="I21" s="138"/>
      <c r="J21" s="25">
        <v>8250</v>
      </c>
      <c r="K21" s="82"/>
      <c r="L21" s="71">
        <f t="shared" ref="L21:L33" si="2">J21*K21</f>
        <v>0</v>
      </c>
    </row>
    <row r="22" spans="1:13" ht="15" customHeight="1" x14ac:dyDescent="0.2">
      <c r="A22" s="27"/>
      <c r="B22" s="46" t="s">
        <v>58</v>
      </c>
      <c r="C22" s="29">
        <v>1980</v>
      </c>
      <c r="D22" s="82"/>
      <c r="E22" s="71">
        <f t="shared" si="1"/>
        <v>0</v>
      </c>
      <c r="F22" s="71">
        <f>C22*D22</f>
        <v>0</v>
      </c>
      <c r="G22" s="27"/>
      <c r="H22" s="137" t="s">
        <v>140</v>
      </c>
      <c r="I22" s="138"/>
      <c r="J22" s="25">
        <v>8250</v>
      </c>
      <c r="K22" s="82"/>
      <c r="L22" s="71">
        <f t="shared" si="2"/>
        <v>0</v>
      </c>
    </row>
    <row r="23" spans="1:13" ht="15" customHeight="1" x14ac:dyDescent="0.2">
      <c r="A23" s="27"/>
      <c r="B23" s="46" t="s">
        <v>73</v>
      </c>
      <c r="C23" s="29">
        <v>1760</v>
      </c>
      <c r="D23" s="82"/>
      <c r="E23" s="71">
        <f t="shared" si="1"/>
        <v>0</v>
      </c>
      <c r="F23" s="71">
        <f>C23*D23</f>
        <v>0</v>
      </c>
      <c r="G23" s="27"/>
      <c r="H23" s="137" t="s">
        <v>141</v>
      </c>
      <c r="I23" s="138"/>
      <c r="J23" s="25">
        <v>8250</v>
      </c>
      <c r="K23" s="82"/>
      <c r="L23" s="71">
        <f t="shared" si="2"/>
        <v>0</v>
      </c>
    </row>
    <row r="24" spans="1:13" ht="15" customHeight="1" x14ac:dyDescent="0.2">
      <c r="A24" s="53"/>
      <c r="B24" s="46" t="s">
        <v>74</v>
      </c>
      <c r="C24" s="29">
        <v>2200</v>
      </c>
      <c r="D24" s="82"/>
      <c r="E24" s="71">
        <f t="shared" si="1"/>
        <v>0</v>
      </c>
      <c r="F24" s="71">
        <f>C24*D24</f>
        <v>0</v>
      </c>
      <c r="G24" s="27"/>
      <c r="H24" s="137" t="s">
        <v>142</v>
      </c>
      <c r="I24" s="138"/>
      <c r="J24" s="25">
        <v>8250</v>
      </c>
      <c r="K24" s="82"/>
      <c r="L24" s="71">
        <f t="shared" si="2"/>
        <v>0</v>
      </c>
    </row>
    <row r="25" spans="1:13" ht="15" customHeight="1" x14ac:dyDescent="0.2">
      <c r="A25" s="47" t="s">
        <v>53</v>
      </c>
      <c r="B25" s="48"/>
      <c r="C25" s="49"/>
      <c r="D25" s="22" t="s">
        <v>35</v>
      </c>
      <c r="E25" s="71"/>
      <c r="G25" s="27"/>
      <c r="H25" s="137" t="s">
        <v>143</v>
      </c>
      <c r="I25" s="138"/>
      <c r="J25" s="25">
        <v>8250</v>
      </c>
      <c r="K25" s="82"/>
      <c r="L25" s="71">
        <f t="shared" si="2"/>
        <v>0</v>
      </c>
      <c r="M25" s="10"/>
    </row>
    <row r="26" spans="1:13" ht="15" customHeight="1" x14ac:dyDescent="0.2">
      <c r="A26" s="50"/>
      <c r="B26" s="51" t="s">
        <v>54</v>
      </c>
      <c r="C26" s="25">
        <v>1650</v>
      </c>
      <c r="D26" s="82"/>
      <c r="E26" s="71">
        <f>C26*D26</f>
        <v>0</v>
      </c>
      <c r="G26" s="27"/>
      <c r="H26" s="137" t="s">
        <v>144</v>
      </c>
      <c r="I26" s="138"/>
      <c r="J26" s="25">
        <v>8250</v>
      </c>
      <c r="K26" s="82"/>
      <c r="L26" s="71">
        <f t="shared" si="2"/>
        <v>0</v>
      </c>
    </row>
    <row r="27" spans="1:13" ht="15" customHeight="1" x14ac:dyDescent="0.2">
      <c r="A27" s="27"/>
      <c r="B27" s="51" t="s">
        <v>55</v>
      </c>
      <c r="C27" s="25">
        <v>1650</v>
      </c>
      <c r="D27" s="82"/>
      <c r="E27" s="71">
        <f>C27*D27</f>
        <v>0</v>
      </c>
      <c r="G27" s="27"/>
      <c r="H27" s="137" t="s">
        <v>145</v>
      </c>
      <c r="I27" s="138"/>
      <c r="J27" s="25">
        <v>8250</v>
      </c>
      <c r="K27" s="82"/>
      <c r="L27" s="71">
        <f t="shared" si="2"/>
        <v>0</v>
      </c>
    </row>
    <row r="28" spans="1:13" ht="15" customHeight="1" x14ac:dyDescent="0.2">
      <c r="A28" s="27"/>
      <c r="B28" s="51" t="s">
        <v>56</v>
      </c>
      <c r="C28" s="25">
        <v>1650</v>
      </c>
      <c r="D28" s="82"/>
      <c r="E28" s="71">
        <f>C28*D28</f>
        <v>0</v>
      </c>
      <c r="G28" s="27"/>
      <c r="H28" s="137" t="s">
        <v>146</v>
      </c>
      <c r="I28" s="138"/>
      <c r="J28" s="25">
        <v>8250</v>
      </c>
      <c r="K28" s="82"/>
      <c r="L28" s="71">
        <f t="shared" si="2"/>
        <v>0</v>
      </c>
    </row>
    <row r="29" spans="1:13" ht="15" customHeight="1" x14ac:dyDescent="0.2">
      <c r="A29" s="37"/>
      <c r="B29" s="51" t="s">
        <v>70</v>
      </c>
      <c r="C29" s="25">
        <v>1980</v>
      </c>
      <c r="D29" s="82"/>
      <c r="E29" s="71">
        <f>C29*D29</f>
        <v>0</v>
      </c>
      <c r="G29" s="27"/>
      <c r="H29" s="137" t="s">
        <v>147</v>
      </c>
      <c r="I29" s="138"/>
      <c r="J29" s="25">
        <v>8250</v>
      </c>
      <c r="K29" s="82"/>
      <c r="L29" s="71">
        <f t="shared" si="2"/>
        <v>0</v>
      </c>
    </row>
    <row r="30" spans="1:13" ht="15" customHeight="1" x14ac:dyDescent="0.2">
      <c r="A30" s="19" t="s">
        <v>59</v>
      </c>
      <c r="B30" s="52"/>
      <c r="C30" s="33"/>
      <c r="D30" s="22" t="s">
        <v>35</v>
      </c>
      <c r="E30" s="71"/>
      <c r="G30" s="27"/>
      <c r="H30" s="137" t="s">
        <v>148</v>
      </c>
      <c r="I30" s="138"/>
      <c r="J30" s="25">
        <v>1760</v>
      </c>
      <c r="K30" s="82"/>
      <c r="L30" s="71">
        <f t="shared" si="2"/>
        <v>0</v>
      </c>
    </row>
    <row r="31" spans="1:13" ht="15" customHeight="1" x14ac:dyDescent="0.2">
      <c r="A31" s="23"/>
      <c r="B31" s="42" t="s">
        <v>75</v>
      </c>
      <c r="C31" s="25">
        <v>2200</v>
      </c>
      <c r="D31" s="95"/>
      <c r="E31" s="71">
        <f>C31*D31</f>
        <v>0</v>
      </c>
      <c r="G31" s="27"/>
      <c r="H31" s="137" t="s">
        <v>149</v>
      </c>
      <c r="I31" s="138"/>
      <c r="J31" s="25">
        <v>1760</v>
      </c>
      <c r="K31" s="82"/>
      <c r="L31" s="71">
        <f t="shared" si="2"/>
        <v>0</v>
      </c>
    </row>
    <row r="32" spans="1:13" ht="15" customHeight="1" x14ac:dyDescent="0.2">
      <c r="A32" s="53"/>
      <c r="B32" s="42" t="s">
        <v>76</v>
      </c>
      <c r="C32" s="25">
        <v>1980</v>
      </c>
      <c r="D32" s="95"/>
      <c r="E32" s="71">
        <f>C32*D32</f>
        <v>0</v>
      </c>
      <c r="G32" s="27"/>
      <c r="H32" s="137" t="s">
        <v>150</v>
      </c>
      <c r="I32" s="138"/>
      <c r="J32" s="25">
        <v>1650</v>
      </c>
      <c r="K32" s="82"/>
      <c r="L32" s="71">
        <f t="shared" si="2"/>
        <v>0</v>
      </c>
    </row>
    <row r="33" spans="1:12" ht="15" customHeight="1" x14ac:dyDescent="0.2">
      <c r="A33" s="19" t="s">
        <v>60</v>
      </c>
      <c r="B33" s="32"/>
      <c r="C33" s="33"/>
      <c r="D33" s="22" t="s">
        <v>35</v>
      </c>
      <c r="E33" s="71"/>
      <c r="G33" s="53"/>
      <c r="H33" s="139" t="s">
        <v>151</v>
      </c>
      <c r="I33" s="140"/>
      <c r="J33" s="104">
        <v>1760</v>
      </c>
      <c r="K33" s="105"/>
      <c r="L33" s="71">
        <f t="shared" si="2"/>
        <v>0</v>
      </c>
    </row>
    <row r="34" spans="1:12" ht="15" customHeight="1" x14ac:dyDescent="0.4">
      <c r="A34" s="54"/>
      <c r="B34" s="55" t="s">
        <v>61</v>
      </c>
      <c r="C34" s="56">
        <v>1320</v>
      </c>
      <c r="D34" s="82"/>
      <c r="E34" s="71">
        <f>C34*D34</f>
        <v>0</v>
      </c>
      <c r="L34" s="71"/>
    </row>
    <row r="35" spans="1:12" ht="15" customHeight="1" x14ac:dyDescent="0.4">
      <c r="A35" s="47" t="s">
        <v>62</v>
      </c>
      <c r="B35" s="57"/>
      <c r="C35" s="58"/>
      <c r="D35" s="22" t="s">
        <v>35</v>
      </c>
      <c r="E35" s="71"/>
      <c r="L35" s="71"/>
    </row>
    <row r="36" spans="1:12" ht="15" customHeight="1" x14ac:dyDescent="0.2">
      <c r="A36" s="23"/>
      <c r="B36" s="59" t="s">
        <v>77</v>
      </c>
      <c r="C36" s="25">
        <v>1870</v>
      </c>
      <c r="D36" s="95"/>
      <c r="E36" s="71">
        <f>C36*D36</f>
        <v>0</v>
      </c>
      <c r="L36" s="71"/>
    </row>
    <row r="37" spans="1:12" ht="15" customHeight="1" x14ac:dyDescent="0.2">
      <c r="A37" s="27"/>
      <c r="B37" s="59" t="s">
        <v>78</v>
      </c>
      <c r="C37" s="25">
        <v>1870</v>
      </c>
      <c r="D37" s="95"/>
      <c r="E37" s="71">
        <f>C37*D37</f>
        <v>0</v>
      </c>
      <c r="L37" s="71"/>
    </row>
    <row r="38" spans="1:12" ht="15" customHeight="1" x14ac:dyDescent="0.2">
      <c r="A38" s="37"/>
      <c r="B38" s="73" t="s">
        <v>79</v>
      </c>
      <c r="C38" s="31">
        <v>1870</v>
      </c>
      <c r="D38" s="96"/>
      <c r="E38" s="71">
        <f>C38*D38</f>
        <v>0</v>
      </c>
      <c r="L38" s="71"/>
    </row>
    <row r="39" spans="1:12" ht="9" customHeight="1" x14ac:dyDescent="0.4">
      <c r="E39" s="71"/>
      <c r="L39" s="71"/>
    </row>
    <row r="40" spans="1:12" ht="15" customHeight="1" x14ac:dyDescent="0.2">
      <c r="A40" s="62"/>
      <c r="B40" s="63"/>
      <c r="C40" s="64"/>
      <c r="D40" s="65"/>
      <c r="E40" s="70">
        <f>SUM(E6:E39)</f>
        <v>0</v>
      </c>
      <c r="L40" s="70">
        <f>SUM(L5:L39)</f>
        <v>0</v>
      </c>
    </row>
    <row r="41" spans="1:12" ht="6" customHeight="1" x14ac:dyDescent="0.2">
      <c r="A41" s="62"/>
      <c r="B41" s="63"/>
      <c r="C41" s="64"/>
      <c r="D41" s="65"/>
      <c r="E41" s="70"/>
      <c r="G41" s="62"/>
      <c r="H41" s="100"/>
      <c r="J41" s="64"/>
      <c r="K41" s="98"/>
      <c r="L41" s="70"/>
    </row>
    <row r="42" spans="1:12" ht="15" customHeight="1" x14ac:dyDescent="0.2">
      <c r="A42" s="62"/>
      <c r="B42" s="157" t="s">
        <v>153</v>
      </c>
      <c r="C42" s="158"/>
      <c r="D42" s="159"/>
      <c r="E42" s="160"/>
      <c r="G42" s="11"/>
      <c r="H42" s="72" t="s">
        <v>135</v>
      </c>
      <c r="I42" s="131">
        <f>E40+L40</f>
        <v>0</v>
      </c>
      <c r="J42" s="132"/>
    </row>
    <row r="43" spans="1:12" ht="15" customHeight="1" x14ac:dyDescent="0.2">
      <c r="A43" s="62"/>
      <c r="B43" s="157" t="s">
        <v>154</v>
      </c>
      <c r="C43" s="158"/>
      <c r="D43" s="159"/>
      <c r="E43" s="160"/>
      <c r="H43" s="72" t="s">
        <v>136</v>
      </c>
      <c r="I43" s="131" t="str">
        <f>IF(DVD!L29&gt;=5000,"0","300")</f>
        <v>300</v>
      </c>
      <c r="J43" s="132"/>
    </row>
    <row r="44" spans="1:12" ht="22.5" customHeight="1" x14ac:dyDescent="0.2">
      <c r="A44" s="62"/>
      <c r="B44" s="103"/>
      <c r="C44" s="64"/>
      <c r="D44" s="65"/>
      <c r="H44" s="106" t="s">
        <v>137</v>
      </c>
      <c r="I44" s="133">
        <f>I42+I43</f>
        <v>300</v>
      </c>
      <c r="J44" s="134"/>
    </row>
    <row r="45" spans="1:12" ht="22.5" customHeight="1" x14ac:dyDescent="0.2">
      <c r="A45" s="62"/>
      <c r="B45" s="102"/>
      <c r="C45" s="64"/>
      <c r="D45" s="65"/>
    </row>
    <row r="46" spans="1:12" ht="7.5" customHeight="1" x14ac:dyDescent="0.2">
      <c r="A46" s="62"/>
      <c r="B46" s="63"/>
      <c r="C46" s="64"/>
      <c r="D46" s="65"/>
    </row>
    <row r="50" spans="1:13" s="12" customFormat="1" x14ac:dyDescent="0.15">
      <c r="A50" s="60" ph="1"/>
      <c r="C50" s="61"/>
      <c r="D50" s="18"/>
      <c r="E50" s="69"/>
      <c r="F50" s="18"/>
      <c r="G50" s="60" ph="1"/>
      <c r="J50" s="61"/>
      <c r="K50" s="18"/>
      <c r="L50" s="69"/>
      <c r="M50" s="11"/>
    </row>
    <row r="56" spans="1:13" x14ac:dyDescent="0.15">
      <c r="A56" s="60" ph="1"/>
      <c r="G56" s="60" ph="1"/>
    </row>
    <row r="62" spans="1:13" x14ac:dyDescent="0.15">
      <c r="A62" s="60" ph="1"/>
      <c r="G62" s="60" ph="1"/>
    </row>
    <row r="65" spans="1:7" x14ac:dyDescent="0.15">
      <c r="A65" s="60" ph="1"/>
      <c r="G65" s="60" ph="1"/>
    </row>
    <row r="66" spans="1:7" x14ac:dyDescent="0.15">
      <c r="A66" s="60" ph="1"/>
      <c r="G66" s="60" ph="1"/>
    </row>
    <row r="71" spans="1:7" x14ac:dyDescent="0.15">
      <c r="A71" s="60" ph="1"/>
      <c r="G71" s="60" ph="1"/>
    </row>
    <row r="72" spans="1:7" x14ac:dyDescent="0.15">
      <c r="A72" s="60" ph="1"/>
      <c r="G72" s="60" ph="1"/>
    </row>
    <row r="75" spans="1:7" x14ac:dyDescent="0.15">
      <c r="A75" s="60" ph="1"/>
      <c r="G75" s="60" ph="1"/>
    </row>
  </sheetData>
  <sheetProtection algorithmName="SHA-512" hashValue="2b1kacG1bp6QlkL7OHGoTH08mC+OQ/3AeA0i0qYYxzhz4KIPLhlaewZKIGPwNDSVybqV3HSkrN8FPr3vKto9HA==" saltValue="icNdVAy+CsTxGZ81InRKYw==" spinCount="100000" sheet="1" objects="1" scenarios="1"/>
  <mergeCells count="34">
    <mergeCell ref="A2:K2"/>
    <mergeCell ref="A4:B4"/>
    <mergeCell ref="G4:H4"/>
    <mergeCell ref="G5:I5"/>
    <mergeCell ref="H9:I9"/>
    <mergeCell ref="H16:I16"/>
    <mergeCell ref="H17:I17"/>
    <mergeCell ref="H33:I33"/>
    <mergeCell ref="H18:I18"/>
    <mergeCell ref="H6:I6"/>
    <mergeCell ref="H7:I7"/>
    <mergeCell ref="H8:I8"/>
    <mergeCell ref="H10:I10"/>
    <mergeCell ref="H11:I11"/>
    <mergeCell ref="H12:I12"/>
    <mergeCell ref="H13:I13"/>
    <mergeCell ref="H14:I14"/>
    <mergeCell ref="H15:I15"/>
    <mergeCell ref="I43:J43"/>
    <mergeCell ref="I44:J44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I42:J42"/>
  </mergeCells>
  <phoneticPr fontId="21"/>
  <conditionalFormatting sqref="B6 D6:D11 B36:B38">
    <cfRule type="expression" dxfId="45" priority="58">
      <formula>D6&lt;&gt;""</formula>
    </cfRule>
  </conditionalFormatting>
  <conditionalFormatting sqref="C6">
    <cfRule type="expression" dxfId="44" priority="55">
      <formula>D6&lt;&gt;""</formula>
    </cfRule>
    <cfRule type="expression" priority="56">
      <formula>D6&lt;&gt;""</formula>
    </cfRule>
  </conditionalFormatting>
  <conditionalFormatting sqref="B7:B11">
    <cfRule type="expression" dxfId="43" priority="54">
      <formula>D7&lt;&gt;""</formula>
    </cfRule>
  </conditionalFormatting>
  <conditionalFormatting sqref="C7:C11 C36:C38 J41">
    <cfRule type="expression" dxfId="42" priority="53">
      <formula>D7&lt;&gt;""</formula>
    </cfRule>
  </conditionalFormatting>
  <conditionalFormatting sqref="D6:D11 D36:D38 K41">
    <cfRule type="expression" dxfId="41" priority="52">
      <formula>D6&lt;&gt;""</formula>
    </cfRule>
  </conditionalFormatting>
  <conditionalFormatting sqref="D13">
    <cfRule type="expression" dxfId="40" priority="48">
      <formula>D13&lt;&gt;""</formula>
    </cfRule>
  </conditionalFormatting>
  <conditionalFormatting sqref="C13">
    <cfRule type="expression" dxfId="39" priority="47">
      <formula>D13&lt;&gt;""</formula>
    </cfRule>
  </conditionalFormatting>
  <conditionalFormatting sqref="B13">
    <cfRule type="expression" dxfId="38" priority="46">
      <formula>D13&lt;&gt;""</formula>
    </cfRule>
  </conditionalFormatting>
  <conditionalFormatting sqref="D15:D16">
    <cfRule type="expression" dxfId="37" priority="45">
      <formula>D15&lt;&gt;""</formula>
    </cfRule>
  </conditionalFormatting>
  <conditionalFormatting sqref="C15:C16">
    <cfRule type="expression" dxfId="36" priority="44">
      <formula>D15&lt;&gt;""</formula>
    </cfRule>
  </conditionalFormatting>
  <conditionalFormatting sqref="B15:B16">
    <cfRule type="expression" dxfId="35" priority="43">
      <formula>D15&lt;&gt;""</formula>
    </cfRule>
  </conditionalFormatting>
  <conditionalFormatting sqref="D18">
    <cfRule type="expression" dxfId="34" priority="42">
      <formula>D18&lt;&gt;""</formula>
    </cfRule>
  </conditionalFormatting>
  <conditionalFormatting sqref="C18">
    <cfRule type="expression" dxfId="33" priority="41">
      <formula>D18&lt;&gt;""</formula>
    </cfRule>
  </conditionalFormatting>
  <conditionalFormatting sqref="B18">
    <cfRule type="expression" dxfId="32" priority="40">
      <formula>D18&lt;&gt;""</formula>
    </cfRule>
  </conditionalFormatting>
  <conditionalFormatting sqref="D26:D29">
    <cfRule type="expression" dxfId="31" priority="39">
      <formula>D26&lt;&gt;""</formula>
    </cfRule>
  </conditionalFormatting>
  <conditionalFormatting sqref="C26:C29">
    <cfRule type="expression" dxfId="30" priority="38">
      <formula>D26&lt;&gt;""</formula>
    </cfRule>
  </conditionalFormatting>
  <conditionalFormatting sqref="B26:B29">
    <cfRule type="expression" dxfId="29" priority="37">
      <formula>D26&lt;&gt;""</formula>
    </cfRule>
  </conditionalFormatting>
  <conditionalFormatting sqref="D31:D32">
    <cfRule type="expression" dxfId="28" priority="33">
      <formula>D31&lt;&gt;""</formula>
    </cfRule>
  </conditionalFormatting>
  <conditionalFormatting sqref="C31:C32">
    <cfRule type="expression" dxfId="27" priority="32">
      <formula>D31&lt;&gt;""</formula>
    </cfRule>
  </conditionalFormatting>
  <conditionalFormatting sqref="B31:B32">
    <cfRule type="expression" dxfId="26" priority="31">
      <formula>D31&lt;&gt;""</formula>
    </cfRule>
  </conditionalFormatting>
  <conditionalFormatting sqref="D34">
    <cfRule type="expression" dxfId="25" priority="24">
      <formula>D34&lt;&gt;""</formula>
    </cfRule>
  </conditionalFormatting>
  <conditionalFormatting sqref="C34">
    <cfRule type="expression" dxfId="24" priority="23">
      <formula>D34&lt;&gt;""</formula>
    </cfRule>
  </conditionalFormatting>
  <conditionalFormatting sqref="B34">
    <cfRule type="expression" dxfId="23" priority="22">
      <formula>D34&lt;&gt;""</formula>
    </cfRule>
  </conditionalFormatting>
  <conditionalFormatting sqref="K6:K18">
    <cfRule type="expression" dxfId="22" priority="21">
      <formula>K6&lt;&gt;""</formula>
    </cfRule>
  </conditionalFormatting>
  <conditionalFormatting sqref="J6:J18">
    <cfRule type="expression" dxfId="21" priority="20">
      <formula>K6&lt;&gt;""</formula>
    </cfRule>
  </conditionalFormatting>
  <conditionalFormatting sqref="H9:H18 H41">
    <cfRule type="expression" dxfId="20" priority="19">
      <formula>K9&lt;&gt;""</formula>
    </cfRule>
  </conditionalFormatting>
  <conditionalFormatting sqref="I9:I11">
    <cfRule type="expression" dxfId="19" priority="107">
      <formula>L6&lt;&gt;""</formula>
    </cfRule>
  </conditionalFormatting>
  <conditionalFormatting sqref="H6:H8">
    <cfRule type="expression" dxfId="18" priority="8">
      <formula>K6&lt;&gt;""</formula>
    </cfRule>
  </conditionalFormatting>
  <conditionalFormatting sqref="I6:I8">
    <cfRule type="expression" dxfId="17" priority="9">
      <formula>L3&lt;&gt;""</formula>
    </cfRule>
  </conditionalFormatting>
  <conditionalFormatting sqref="D20:D24">
    <cfRule type="expression" dxfId="16" priority="6">
      <formula>D20&lt;&gt;""</formula>
    </cfRule>
  </conditionalFormatting>
  <conditionalFormatting sqref="C20:C24">
    <cfRule type="expression" dxfId="15" priority="5">
      <formula>D20&lt;&gt;""</formula>
    </cfRule>
  </conditionalFormatting>
  <conditionalFormatting sqref="B20:B24">
    <cfRule type="expression" dxfId="14" priority="4">
      <formula>D20&lt;&gt;""</formula>
    </cfRule>
  </conditionalFormatting>
  <conditionalFormatting sqref="K20:K33">
    <cfRule type="expression" dxfId="13" priority="3">
      <formula>K20&lt;&gt;""</formula>
    </cfRule>
  </conditionalFormatting>
  <conditionalFormatting sqref="J20:J33">
    <cfRule type="expression" dxfId="12" priority="2">
      <formula>K20&lt;&gt;""</formula>
    </cfRule>
  </conditionalFormatting>
  <conditionalFormatting sqref="H20:H33">
    <cfRule type="expression" dxfId="11" priority="1">
      <formula>K20&lt;&gt;""</formula>
    </cfRule>
  </conditionalFormatting>
  <pageMargins left="0.35433070866141736" right="0.11811023622047245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0881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7</xdr:col>
                    <xdr:colOff>828675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882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7</xdr:col>
                    <xdr:colOff>828675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ADE03-E522-4806-A321-91A11D1EB9E6}">
  <dimension ref="A1:M91"/>
  <sheetViews>
    <sheetView workbookViewId="0">
      <selection activeCell="D7" sqref="D7"/>
    </sheetView>
  </sheetViews>
  <sheetFormatPr defaultRowHeight="15.75" x14ac:dyDescent="0.4"/>
  <cols>
    <col min="1" max="1" width="1" style="60" customWidth="1"/>
    <col min="2" max="2" width="34.125" style="12" customWidth="1"/>
    <col min="3" max="3" width="4.75" style="61" customWidth="1"/>
    <col min="4" max="4" width="4.625" style="18" customWidth="1"/>
    <col min="5" max="5" width="6.75" style="69" hidden="1" customWidth="1"/>
    <col min="6" max="6" width="0.875" style="18" customWidth="1"/>
    <col min="7" max="7" width="1" style="60" customWidth="1"/>
    <col min="8" max="8" width="25" style="12" customWidth="1"/>
    <col min="9" max="9" width="9.125" style="12" customWidth="1"/>
    <col min="10" max="10" width="4.75" style="61" customWidth="1"/>
    <col min="11" max="11" width="4.625" style="18" customWidth="1"/>
    <col min="12" max="12" width="6.75" style="69" hidden="1" customWidth="1"/>
    <col min="13" max="13" width="0" style="11" hidden="1" customWidth="1"/>
    <col min="14" max="16384" width="9" style="11"/>
  </cols>
  <sheetData>
    <row r="1" spans="1:13" ht="3.75" customHeight="1" x14ac:dyDescent="0.4">
      <c r="A1" s="8"/>
      <c r="B1" s="13"/>
      <c r="C1" s="14"/>
      <c r="D1" s="15"/>
      <c r="E1" s="68"/>
      <c r="F1" s="9"/>
      <c r="G1" s="8"/>
      <c r="H1" s="13"/>
      <c r="I1" s="13"/>
      <c r="J1" s="14"/>
      <c r="K1" s="15"/>
      <c r="L1" s="68"/>
      <c r="M1" s="10"/>
    </row>
    <row r="2" spans="1:13" s="1" customFormat="1" ht="63" customHeight="1" x14ac:dyDescent="0.4">
      <c r="A2" s="109" t="s">
        <v>86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3" s="1" customFormat="1" ht="30.75" customHeight="1" x14ac:dyDescent="0.4">
      <c r="A3" s="74"/>
      <c r="B3" s="76">
        <f>ご注文者情報!B6</f>
        <v>0</v>
      </c>
      <c r="C3" s="75" t="s">
        <v>83</v>
      </c>
      <c r="D3"/>
      <c r="E3"/>
      <c r="F3"/>
      <c r="G3"/>
      <c r="H3"/>
      <c r="I3"/>
      <c r="J3"/>
      <c r="K3"/>
    </row>
    <row r="4" spans="1:13" ht="21" customHeight="1" x14ac:dyDescent="0.4">
      <c r="A4" s="145" t="s">
        <v>0</v>
      </c>
      <c r="B4" s="146"/>
      <c r="C4" s="16" t="s">
        <v>32</v>
      </c>
      <c r="D4" s="17" t="s">
        <v>33</v>
      </c>
      <c r="G4" s="145" t="s">
        <v>0</v>
      </c>
      <c r="H4" s="146"/>
      <c r="I4" s="66"/>
      <c r="J4" s="16" t="s">
        <v>32</v>
      </c>
      <c r="K4" s="17" t="s">
        <v>33</v>
      </c>
    </row>
    <row r="5" spans="1:13" ht="15" customHeight="1" x14ac:dyDescent="0.4">
      <c r="A5" s="19" t="s">
        <v>87</v>
      </c>
      <c r="B5" s="20"/>
      <c r="C5" s="78"/>
      <c r="D5" s="22" t="s">
        <v>35</v>
      </c>
      <c r="G5" s="149" t="s">
        <v>87</v>
      </c>
      <c r="H5" s="150"/>
      <c r="I5" s="150"/>
      <c r="J5" s="78"/>
      <c r="K5" s="22" t="s">
        <v>35</v>
      </c>
    </row>
    <row r="6" spans="1:13" ht="15" customHeight="1" x14ac:dyDescent="0.15">
      <c r="A6" s="23"/>
      <c r="B6" s="24" t="s">
        <v>88</v>
      </c>
      <c r="C6" s="79"/>
      <c r="D6" s="80" t="s">
        <v>35</v>
      </c>
      <c r="E6" s="71"/>
      <c r="G6" s="23"/>
      <c r="H6" s="137" t="s">
        <v>89</v>
      </c>
      <c r="I6" s="154"/>
      <c r="J6" s="79"/>
      <c r="K6" s="80" t="s">
        <v>35</v>
      </c>
      <c r="L6" s="71"/>
    </row>
    <row r="7" spans="1:13" ht="15" customHeight="1" x14ac:dyDescent="0.15">
      <c r="A7" s="23"/>
      <c r="B7" s="24" t="s">
        <v>90</v>
      </c>
      <c r="C7" s="79">
        <v>19800</v>
      </c>
      <c r="D7" s="81"/>
      <c r="E7" s="71">
        <f t="shared" ref="E7:E11" si="0">C7*D7</f>
        <v>0</v>
      </c>
      <c r="G7" s="23"/>
      <c r="H7" s="137" t="s">
        <v>91</v>
      </c>
      <c r="I7" s="154"/>
      <c r="J7" s="79">
        <v>13200</v>
      </c>
      <c r="K7" s="82"/>
      <c r="L7" s="71">
        <f t="shared" ref="L7:L8" si="1">J7*K7</f>
        <v>0</v>
      </c>
    </row>
    <row r="8" spans="1:13" ht="15" customHeight="1" x14ac:dyDescent="0.15">
      <c r="A8" s="23"/>
      <c r="B8" s="26" t="s">
        <v>92</v>
      </c>
      <c r="C8" s="79">
        <v>19800</v>
      </c>
      <c r="D8" s="81"/>
      <c r="E8" s="71">
        <f t="shared" si="0"/>
        <v>0</v>
      </c>
      <c r="G8" s="27"/>
      <c r="H8" s="137" t="s">
        <v>93</v>
      </c>
      <c r="I8" s="154"/>
      <c r="J8" s="79">
        <v>16500</v>
      </c>
      <c r="K8" s="82"/>
      <c r="L8" s="71">
        <f t="shared" si="1"/>
        <v>0</v>
      </c>
    </row>
    <row r="9" spans="1:13" ht="15" customHeight="1" x14ac:dyDescent="0.15">
      <c r="A9" s="23"/>
      <c r="B9" s="83" t="s">
        <v>94</v>
      </c>
      <c r="C9" s="79"/>
      <c r="D9" s="80" t="s">
        <v>35</v>
      </c>
      <c r="E9" s="71"/>
      <c r="G9" s="23"/>
      <c r="H9" s="137" t="s">
        <v>95</v>
      </c>
      <c r="I9" s="154"/>
      <c r="J9" s="79"/>
      <c r="K9" s="80" t="s">
        <v>35</v>
      </c>
      <c r="L9" s="71"/>
    </row>
    <row r="10" spans="1:13" ht="15" customHeight="1" x14ac:dyDescent="0.15">
      <c r="A10" s="28"/>
      <c r="B10" s="26" t="s">
        <v>96</v>
      </c>
      <c r="C10" s="79">
        <v>16500</v>
      </c>
      <c r="D10" s="81"/>
      <c r="E10" s="71">
        <f t="shared" si="0"/>
        <v>0</v>
      </c>
      <c r="G10" s="23"/>
      <c r="H10" s="137" t="s">
        <v>97</v>
      </c>
      <c r="I10" s="154"/>
      <c r="J10" s="79">
        <v>9900</v>
      </c>
      <c r="K10" s="82"/>
      <c r="L10" s="71">
        <f t="shared" ref="L10:L14" si="2">J10*K10</f>
        <v>0</v>
      </c>
    </row>
    <row r="11" spans="1:13" ht="15" customHeight="1" x14ac:dyDescent="0.15">
      <c r="A11" s="28"/>
      <c r="B11" s="26" t="s">
        <v>98</v>
      </c>
      <c r="C11" s="79">
        <v>19800</v>
      </c>
      <c r="D11" s="81"/>
      <c r="E11" s="71">
        <f t="shared" si="0"/>
        <v>0</v>
      </c>
      <c r="G11" s="27"/>
      <c r="H11" s="137" t="s">
        <v>99</v>
      </c>
      <c r="I11" s="154"/>
      <c r="J11" s="79">
        <v>9900</v>
      </c>
      <c r="K11" s="82"/>
      <c r="L11" s="71">
        <f t="shared" si="2"/>
        <v>0</v>
      </c>
    </row>
    <row r="12" spans="1:13" ht="15" customHeight="1" x14ac:dyDescent="0.15">
      <c r="A12" s="23"/>
      <c r="B12" s="83" t="s">
        <v>100</v>
      </c>
      <c r="C12" s="79"/>
      <c r="D12" s="80" t="s">
        <v>35</v>
      </c>
      <c r="E12" s="71"/>
      <c r="G12" s="23"/>
      <c r="H12" s="137" t="s">
        <v>101</v>
      </c>
      <c r="I12" s="154"/>
      <c r="J12" s="79">
        <v>13200</v>
      </c>
      <c r="K12" s="82"/>
      <c r="L12" s="71">
        <f t="shared" si="2"/>
        <v>0</v>
      </c>
    </row>
    <row r="13" spans="1:13" ht="15" customHeight="1" x14ac:dyDescent="0.15">
      <c r="A13" s="28"/>
      <c r="B13" s="26" t="s">
        <v>102</v>
      </c>
      <c r="C13" s="79">
        <v>13200</v>
      </c>
      <c r="D13" s="81"/>
      <c r="E13" s="71">
        <f t="shared" ref="E13:E14" si="3">C13*D13</f>
        <v>0</v>
      </c>
      <c r="G13" s="27"/>
      <c r="H13" s="155" t="s">
        <v>103</v>
      </c>
      <c r="I13" s="156"/>
      <c r="J13" s="79">
        <v>33000</v>
      </c>
      <c r="K13" s="82"/>
      <c r="L13" s="71">
        <f t="shared" si="2"/>
        <v>0</v>
      </c>
    </row>
    <row r="14" spans="1:13" ht="15" customHeight="1" x14ac:dyDescent="0.15">
      <c r="A14" s="28"/>
      <c r="B14" s="26" t="s">
        <v>104</v>
      </c>
      <c r="C14" s="79">
        <v>13200</v>
      </c>
      <c r="D14" s="81"/>
      <c r="E14" s="71">
        <f t="shared" si="3"/>
        <v>0</v>
      </c>
      <c r="G14" s="27"/>
      <c r="H14" s="137" t="s">
        <v>105</v>
      </c>
      <c r="I14" s="138"/>
      <c r="J14" s="79">
        <v>9900</v>
      </c>
      <c r="K14" s="82"/>
      <c r="L14" s="71">
        <f t="shared" si="2"/>
        <v>0</v>
      </c>
    </row>
    <row r="15" spans="1:13" ht="15" customHeight="1" x14ac:dyDescent="0.15">
      <c r="A15" s="23"/>
      <c r="B15" s="83" t="s">
        <v>106</v>
      </c>
      <c r="C15" s="79"/>
      <c r="D15" s="80" t="s">
        <v>35</v>
      </c>
      <c r="E15" s="71"/>
      <c r="G15" s="149" t="s">
        <v>107</v>
      </c>
      <c r="H15" s="150"/>
      <c r="I15" s="150"/>
      <c r="J15" s="78"/>
      <c r="K15" s="22" t="s">
        <v>35</v>
      </c>
      <c r="L15" s="71"/>
    </row>
    <row r="16" spans="1:13" ht="15" customHeight="1" x14ac:dyDescent="0.15">
      <c r="A16" s="28"/>
      <c r="B16" s="26" t="s">
        <v>108</v>
      </c>
      <c r="C16" s="79">
        <v>13200</v>
      </c>
      <c r="D16" s="81"/>
      <c r="E16" s="71">
        <f t="shared" ref="E16:E20" si="4">C16*D16</f>
        <v>0</v>
      </c>
      <c r="G16" s="23"/>
      <c r="H16" s="137" t="s">
        <v>109</v>
      </c>
      <c r="I16" s="154"/>
      <c r="J16" s="84">
        <v>22000</v>
      </c>
      <c r="K16" s="85"/>
      <c r="L16" s="71">
        <f t="shared" ref="L16:L20" si="5">J16*K16</f>
        <v>0</v>
      </c>
    </row>
    <row r="17" spans="1:13" ht="15" customHeight="1" x14ac:dyDescent="0.15">
      <c r="A17" s="23"/>
      <c r="B17" s="26" t="s">
        <v>110</v>
      </c>
      <c r="C17" s="79">
        <v>13200</v>
      </c>
      <c r="D17" s="81"/>
      <c r="E17" s="71">
        <f t="shared" si="4"/>
        <v>0</v>
      </c>
      <c r="G17" s="149" t="s">
        <v>111</v>
      </c>
      <c r="H17" s="150"/>
      <c r="I17" s="150"/>
      <c r="J17" s="86"/>
      <c r="K17" s="87" t="s">
        <v>35</v>
      </c>
      <c r="L17" s="71"/>
    </row>
    <row r="18" spans="1:13" ht="15" customHeight="1" x14ac:dyDescent="0.15">
      <c r="A18" s="88"/>
      <c r="B18" s="83" t="s">
        <v>112</v>
      </c>
      <c r="C18" s="79"/>
      <c r="D18" s="80" t="s">
        <v>35</v>
      </c>
      <c r="E18" s="71"/>
      <c r="G18" s="27"/>
      <c r="H18" s="89" t="s">
        <v>113</v>
      </c>
      <c r="I18" s="77"/>
      <c r="J18" s="79"/>
      <c r="K18" s="87" t="s">
        <v>35</v>
      </c>
      <c r="L18" s="71"/>
    </row>
    <row r="19" spans="1:13" ht="15" customHeight="1" x14ac:dyDescent="0.15">
      <c r="A19" s="28"/>
      <c r="B19" s="26" t="s">
        <v>114</v>
      </c>
      <c r="C19" s="79">
        <v>9900</v>
      </c>
      <c r="D19" s="81"/>
      <c r="E19" s="71">
        <f t="shared" si="4"/>
        <v>0</v>
      </c>
      <c r="G19" s="27"/>
      <c r="H19" s="155" t="s">
        <v>115</v>
      </c>
      <c r="I19" s="156"/>
      <c r="J19" s="79">
        <v>22000</v>
      </c>
      <c r="K19" s="82"/>
      <c r="L19" s="71">
        <f t="shared" si="5"/>
        <v>0</v>
      </c>
    </row>
    <row r="20" spans="1:13" ht="15" customHeight="1" x14ac:dyDescent="0.15">
      <c r="A20" s="28"/>
      <c r="B20" s="26" t="s">
        <v>116</v>
      </c>
      <c r="C20" s="79">
        <v>9900</v>
      </c>
      <c r="D20" s="81"/>
      <c r="E20" s="71">
        <f t="shared" si="4"/>
        <v>0</v>
      </c>
      <c r="G20" s="90"/>
      <c r="H20" s="152" t="s">
        <v>117</v>
      </c>
      <c r="I20" s="153"/>
      <c r="J20" s="84">
        <v>22000</v>
      </c>
      <c r="K20" s="85"/>
      <c r="L20" s="71">
        <f t="shared" si="5"/>
        <v>0</v>
      </c>
    </row>
    <row r="21" spans="1:13" ht="15" customHeight="1" x14ac:dyDescent="0.15">
      <c r="A21" s="23"/>
      <c r="B21" s="83" t="s">
        <v>118</v>
      </c>
      <c r="C21" s="79"/>
      <c r="D21" s="80" t="s">
        <v>35</v>
      </c>
      <c r="E21" s="71"/>
      <c r="G21" s="149" t="s">
        <v>34</v>
      </c>
      <c r="H21" s="150"/>
      <c r="I21" s="150"/>
      <c r="J21" s="86"/>
      <c r="K21" s="87" t="s">
        <v>35</v>
      </c>
      <c r="L21" s="71"/>
    </row>
    <row r="22" spans="1:13" ht="15" customHeight="1" x14ac:dyDescent="0.15">
      <c r="A22" s="28"/>
      <c r="B22" s="26" t="s">
        <v>119</v>
      </c>
      <c r="C22" s="79">
        <v>9900</v>
      </c>
      <c r="D22" s="81"/>
      <c r="E22" s="71">
        <f t="shared" ref="E22:E27" si="6">C22*D22</f>
        <v>0</v>
      </c>
      <c r="G22" s="27"/>
      <c r="H22" s="137" t="s">
        <v>120</v>
      </c>
      <c r="I22" s="138"/>
      <c r="J22" s="79">
        <v>3300</v>
      </c>
      <c r="K22" s="82"/>
      <c r="L22" s="71">
        <f>J22*K22</f>
        <v>0</v>
      </c>
    </row>
    <row r="23" spans="1:13" ht="15" customHeight="1" x14ac:dyDescent="0.15">
      <c r="A23" s="28"/>
      <c r="B23" s="26" t="s">
        <v>121</v>
      </c>
      <c r="C23" s="79">
        <v>9900</v>
      </c>
      <c r="D23" s="81"/>
      <c r="E23" s="71">
        <f t="shared" si="6"/>
        <v>0</v>
      </c>
      <c r="G23" s="53"/>
      <c r="H23" s="141" t="s">
        <v>122</v>
      </c>
      <c r="I23" s="142"/>
      <c r="J23" s="84">
        <v>3300</v>
      </c>
      <c r="K23" s="85"/>
      <c r="L23" s="71">
        <f>J23*K23</f>
        <v>0</v>
      </c>
    </row>
    <row r="24" spans="1:13" ht="15" customHeight="1" x14ac:dyDescent="0.15">
      <c r="A24" s="23"/>
      <c r="B24" s="26" t="s">
        <v>123</v>
      </c>
      <c r="C24" s="79">
        <v>9900</v>
      </c>
      <c r="D24" s="81"/>
      <c r="E24" s="71">
        <f t="shared" si="6"/>
        <v>0</v>
      </c>
      <c r="L24" s="71"/>
    </row>
    <row r="25" spans="1:13" ht="15" customHeight="1" x14ac:dyDescent="0.15">
      <c r="A25" s="88"/>
      <c r="B25" s="83" t="s">
        <v>124</v>
      </c>
      <c r="C25" s="79"/>
      <c r="D25" s="80" t="s">
        <v>35</v>
      </c>
      <c r="E25" s="71"/>
      <c r="L25" s="71"/>
    </row>
    <row r="26" spans="1:13" ht="15" customHeight="1" x14ac:dyDescent="0.15">
      <c r="A26" s="28"/>
      <c r="B26" s="26" t="s">
        <v>125</v>
      </c>
      <c r="C26" s="79">
        <v>13200</v>
      </c>
      <c r="D26" s="81"/>
      <c r="E26" s="71">
        <f t="shared" si="6"/>
        <v>0</v>
      </c>
      <c r="L26" s="71"/>
    </row>
    <row r="27" spans="1:13" ht="15" customHeight="1" x14ac:dyDescent="0.2">
      <c r="A27" s="30"/>
      <c r="B27" s="91" t="s">
        <v>126</v>
      </c>
      <c r="C27" s="84">
        <v>13200</v>
      </c>
      <c r="D27" s="92"/>
      <c r="E27" s="71">
        <f t="shared" si="6"/>
        <v>0</v>
      </c>
      <c r="G27" s="62"/>
      <c r="H27" s="151"/>
      <c r="I27" s="144"/>
      <c r="J27" s="64"/>
      <c r="K27" s="65"/>
      <c r="L27" s="71"/>
    </row>
    <row r="28" spans="1:13" ht="12.75" customHeight="1" x14ac:dyDescent="0.2">
      <c r="A28" s="62"/>
      <c r="B28" s="63"/>
      <c r="C28" s="64"/>
      <c r="D28" s="65"/>
      <c r="E28" s="70">
        <f>SUM(E6:E27)</f>
        <v>0</v>
      </c>
      <c r="G28" s="93"/>
      <c r="J28" s="11"/>
      <c r="L28" s="70">
        <f>SUM(L6:L27)</f>
        <v>0</v>
      </c>
    </row>
    <row r="29" spans="1:13" ht="15" customHeight="1" x14ac:dyDescent="0.2">
      <c r="A29" s="62"/>
      <c r="B29" s="157" t="s">
        <v>153</v>
      </c>
      <c r="C29" s="64"/>
      <c r="D29" s="65"/>
      <c r="G29" s="11"/>
      <c r="H29" s="72" t="s">
        <v>152</v>
      </c>
      <c r="I29" s="131">
        <f>E28+L28</f>
        <v>0</v>
      </c>
      <c r="J29" s="132"/>
      <c r="L29" s="70">
        <f>書籍・教材!I42+DVD!I29</f>
        <v>0</v>
      </c>
      <c r="M29" s="11" t="s">
        <v>155</v>
      </c>
    </row>
    <row r="30" spans="1:13" ht="15" customHeight="1" x14ac:dyDescent="0.2">
      <c r="A30" s="62"/>
      <c r="B30" s="157" t="s">
        <v>154</v>
      </c>
      <c r="C30" s="64"/>
      <c r="D30" s="65"/>
      <c r="H30" s="72" t="s">
        <v>136</v>
      </c>
      <c r="I30" s="131" t="str">
        <f>IF(L29&gt;=5000,"0","300")</f>
        <v>300</v>
      </c>
      <c r="J30" s="132"/>
    </row>
    <row r="31" spans="1:13" ht="22.5" customHeight="1" x14ac:dyDescent="0.2">
      <c r="A31" s="62"/>
      <c r="B31" s="103"/>
      <c r="C31" s="64"/>
      <c r="D31" s="65"/>
      <c r="H31" s="106" t="s">
        <v>137</v>
      </c>
      <c r="I31" s="161">
        <f>I29+I30</f>
        <v>300</v>
      </c>
      <c r="J31" s="162"/>
    </row>
    <row r="32" spans="1:13" ht="15" customHeight="1" x14ac:dyDescent="0.2">
      <c r="A32" s="62"/>
      <c r="B32" s="102"/>
      <c r="C32" s="64"/>
      <c r="D32" s="65"/>
    </row>
    <row r="33" spans="1:13" ht="15" customHeight="1" x14ac:dyDescent="0.2">
      <c r="A33" s="62"/>
      <c r="B33" s="63"/>
      <c r="C33" s="64"/>
      <c r="D33" s="65"/>
    </row>
    <row r="37" spans="1:13" s="12" customFormat="1" ht="17.25" x14ac:dyDescent="0.15">
      <c r="A37" s="60" ph="1"/>
      <c r="C37" s="61"/>
      <c r="D37" s="18"/>
      <c r="E37" s="69"/>
      <c r="F37" s="18"/>
      <c r="G37" s="60" ph="1"/>
      <c r="J37" s="61"/>
      <c r="K37" s="18"/>
      <c r="L37" s="69"/>
      <c r="M37" s="11"/>
    </row>
    <row r="43" spans="1:13" ht="17.25" x14ac:dyDescent="0.15">
      <c r="A43" s="60" ph="1"/>
      <c r="G43" s="60" ph="1"/>
    </row>
    <row r="49" spans="1:7" ht="17.25" x14ac:dyDescent="0.15">
      <c r="A49" s="60" ph="1"/>
      <c r="G49" s="60" ph="1"/>
    </row>
    <row r="52" spans="1:7" ht="17.25" x14ac:dyDescent="0.15">
      <c r="A52" s="60" ph="1"/>
      <c r="G52" s="60" ph="1"/>
    </row>
    <row r="65" spans="1:7" ht="17.25" x14ac:dyDescent="0.15">
      <c r="A65" s="60" ph="1"/>
      <c r="G65" s="60" ph="1"/>
    </row>
    <row r="71" spans="1:7" ht="17.25" x14ac:dyDescent="0.15">
      <c r="A71" s="60" ph="1"/>
      <c r="G71" s="60" ph="1"/>
    </row>
    <row r="77" spans="1:7" ht="17.25" x14ac:dyDescent="0.15">
      <c r="A77" s="60" ph="1"/>
      <c r="G77" s="60" ph="1"/>
    </row>
    <row r="80" spans="1:7" ht="17.25" x14ac:dyDescent="0.15">
      <c r="A80" s="60" ph="1"/>
      <c r="G80" s="60" ph="1"/>
    </row>
    <row r="84" spans="1:7" ht="17.25" x14ac:dyDescent="0.15">
      <c r="A84" s="60" ph="1"/>
      <c r="G84" s="60" ph="1"/>
    </row>
    <row r="90" spans="1:7" ht="17.25" x14ac:dyDescent="0.15">
      <c r="A90" s="60" ph="1"/>
      <c r="G90" s="60" ph="1"/>
    </row>
    <row r="91" spans="1:7" ht="17.25" x14ac:dyDescent="0.15">
      <c r="A91" s="60" ph="1"/>
      <c r="G91" s="60" ph="1"/>
    </row>
  </sheetData>
  <sheetProtection algorithmName="SHA-512" hashValue="5A6fG9l6vkLUcbe21gL4RMIQLqkV14GB+c2bKWJtlMPDLUF35Y2Tw0b8eVkeCb2Jdi0ZyW/lC8gfZ9wsrL5v1w==" saltValue="tOkP8ek01dowV/nmViZBnA==" spinCount="100000" sheet="1" objects="1" scenarios="1"/>
  <mergeCells count="25">
    <mergeCell ref="I30:J30"/>
    <mergeCell ref="I31:J31"/>
    <mergeCell ref="H7:I7"/>
    <mergeCell ref="A2:K2"/>
    <mergeCell ref="A4:B4"/>
    <mergeCell ref="G4:H4"/>
    <mergeCell ref="G5:I5"/>
    <mergeCell ref="H6:I6"/>
    <mergeCell ref="H20:I20"/>
    <mergeCell ref="H8:I8"/>
    <mergeCell ref="H9:I9"/>
    <mergeCell ref="H10:I10"/>
    <mergeCell ref="H11:I11"/>
    <mergeCell ref="H12:I12"/>
    <mergeCell ref="H13:I13"/>
    <mergeCell ref="H14:I14"/>
    <mergeCell ref="G15:I15"/>
    <mergeCell ref="H16:I16"/>
    <mergeCell ref="G17:I17"/>
    <mergeCell ref="H19:I19"/>
    <mergeCell ref="G21:I21"/>
    <mergeCell ref="H22:I22"/>
    <mergeCell ref="H23:I23"/>
    <mergeCell ref="H27:I27"/>
    <mergeCell ref="I29:J29"/>
  </mergeCells>
  <phoneticPr fontId="1"/>
  <conditionalFormatting sqref="D7:D8 D10:D11 D13:D14 D16:D17 D19:D20 D22:D24 D26:D27 B26:B27">
    <cfRule type="expression" dxfId="10" priority="10">
      <formula>D7&lt;&gt;""</formula>
    </cfRule>
  </conditionalFormatting>
  <conditionalFormatting sqref="B7:B8 B10:B11 B13:B14 B16:B17 B19:B20 B22:B24">
    <cfRule type="expression" dxfId="9" priority="9">
      <formula>D7&lt;&gt;""</formula>
    </cfRule>
  </conditionalFormatting>
  <conditionalFormatting sqref="C7:C8 C10:C11 C13:C14 C16:C17 C19:C20 C22:C24 C26:C27 J7:J8 J10:J14 J19:J20">
    <cfRule type="expression" dxfId="8" priority="8">
      <formula>D7&lt;&gt;""</formula>
    </cfRule>
  </conditionalFormatting>
  <conditionalFormatting sqref="D7:D8 D10:D11 D13:D14 D16:D17 D19:D20 D22:D24 D26:D27 K7:K8 K10:K14 K19:K20">
    <cfRule type="expression" dxfId="7" priority="7">
      <formula>D7&lt;&gt;""</formula>
    </cfRule>
  </conditionalFormatting>
  <conditionalFormatting sqref="H13:I14 H7:I8 H16:I16 H19:H20 H22:H23">
    <cfRule type="expression" dxfId="6" priority="6">
      <formula>K7&lt;&gt;""</formula>
    </cfRule>
  </conditionalFormatting>
  <conditionalFormatting sqref="H10:I12">
    <cfRule type="expression" dxfId="5" priority="5">
      <formula>K10&lt;&gt;""</formula>
    </cfRule>
  </conditionalFormatting>
  <conditionalFormatting sqref="K16">
    <cfRule type="expression" dxfId="4" priority="4">
      <formula>K16&lt;&gt;""</formula>
    </cfRule>
  </conditionalFormatting>
  <conditionalFormatting sqref="J16">
    <cfRule type="expression" dxfId="3" priority="3">
      <formula>K16&lt;&gt;""</formula>
    </cfRule>
  </conditionalFormatting>
  <conditionalFormatting sqref="J22:J23">
    <cfRule type="expression" dxfId="2" priority="2">
      <formula>K22&lt;&gt;""</formula>
    </cfRule>
  </conditionalFormatting>
  <conditionalFormatting sqref="K22:K23">
    <cfRule type="expression" dxfId="1" priority="1">
      <formula>K22&lt;&gt;""</formula>
    </cfRule>
  </conditionalFormatting>
  <conditionalFormatting sqref="I19:I20 I22:I23">
    <cfRule type="expression" dxfId="0" priority="11">
      <formula>L22&lt;&gt;""</formula>
    </cfRule>
  </conditionalFormatting>
  <pageMargins left="0.39370078740157483" right="0.1968503937007874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2929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7</xdr:col>
                    <xdr:colOff>828675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30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7</xdr:col>
                    <xdr:colOff>828675</xdr:colOff>
                    <xdr:row>6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C4D6-4BB5-476E-8ABC-55E7E0D2F514}">
  <dimension ref="A1:A22"/>
  <sheetViews>
    <sheetView workbookViewId="0">
      <selection activeCell="A22" sqref="A22"/>
    </sheetView>
  </sheetViews>
  <sheetFormatPr defaultRowHeight="18.75" x14ac:dyDescent="0.4"/>
  <sheetData>
    <row r="1" spans="1:1" x14ac:dyDescent="0.4">
      <c r="A1" t="s">
        <v>130</v>
      </c>
    </row>
    <row r="2" spans="1:1" x14ac:dyDescent="0.4">
      <c r="A2" t="s">
        <v>10</v>
      </c>
    </row>
    <row r="3" spans="1:1" x14ac:dyDescent="0.4">
      <c r="A3" t="s">
        <v>11</v>
      </c>
    </row>
    <row r="4" spans="1:1" x14ac:dyDescent="0.4">
      <c r="A4" t="s">
        <v>12</v>
      </c>
    </row>
    <row r="5" spans="1:1" x14ac:dyDescent="0.4">
      <c r="A5" t="s">
        <v>13</v>
      </c>
    </row>
    <row r="6" spans="1:1" x14ac:dyDescent="0.4">
      <c r="A6" t="s">
        <v>14</v>
      </c>
    </row>
    <row r="7" spans="1:1" x14ac:dyDescent="0.4">
      <c r="A7" t="s">
        <v>15</v>
      </c>
    </row>
    <row r="8" spans="1:1" x14ac:dyDescent="0.4">
      <c r="A8" t="s">
        <v>16</v>
      </c>
    </row>
    <row r="9" spans="1:1" x14ac:dyDescent="0.4">
      <c r="A9" t="s">
        <v>17</v>
      </c>
    </row>
    <row r="10" spans="1:1" x14ac:dyDescent="0.4">
      <c r="A10" t="s">
        <v>18</v>
      </c>
    </row>
    <row r="11" spans="1:1" x14ac:dyDescent="0.4">
      <c r="A11" t="s">
        <v>19</v>
      </c>
    </row>
    <row r="12" spans="1:1" x14ac:dyDescent="0.4">
      <c r="A12" t="s">
        <v>20</v>
      </c>
    </row>
    <row r="13" spans="1:1" x14ac:dyDescent="0.4">
      <c r="A13" t="s">
        <v>21</v>
      </c>
    </row>
    <row r="14" spans="1:1" x14ac:dyDescent="0.4">
      <c r="A14" t="s">
        <v>22</v>
      </c>
    </row>
    <row r="15" spans="1:1" x14ac:dyDescent="0.4">
      <c r="A15" t="s">
        <v>23</v>
      </c>
    </row>
    <row r="16" spans="1:1" x14ac:dyDescent="0.4">
      <c r="A16" t="s">
        <v>24</v>
      </c>
    </row>
    <row r="17" spans="1:1" x14ac:dyDescent="0.4">
      <c r="A17" t="s">
        <v>25</v>
      </c>
    </row>
    <row r="18" spans="1:1" x14ac:dyDescent="0.4">
      <c r="A18" t="s">
        <v>26</v>
      </c>
    </row>
    <row r="19" spans="1:1" x14ac:dyDescent="0.4">
      <c r="A19" t="s">
        <v>27</v>
      </c>
    </row>
    <row r="20" spans="1:1" x14ac:dyDescent="0.4">
      <c r="A20" t="s">
        <v>28</v>
      </c>
    </row>
    <row r="21" spans="1:1" x14ac:dyDescent="0.4">
      <c r="A21" t="s">
        <v>29</v>
      </c>
    </row>
    <row r="22" spans="1:1" x14ac:dyDescent="0.4">
      <c r="A22" t="s">
        <v>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ご注文者情報</vt:lpstr>
      <vt:lpstr>書籍・教材</vt:lpstr>
      <vt:lpstr>DVD</vt:lpstr>
      <vt:lpstr>職種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hattatsu2</dc:creator>
  <cp:lastModifiedBy>hattatsu2</cp:lastModifiedBy>
  <cp:lastPrinted>2023-02-27T05:25:08Z</cp:lastPrinted>
  <dcterms:created xsi:type="dcterms:W3CDTF">2021-03-08T01:50:39Z</dcterms:created>
  <dcterms:modified xsi:type="dcterms:W3CDTF">2023-02-27T05:25:18Z</dcterms:modified>
</cp:coreProperties>
</file>